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EB6A7C7C-B4DE-4EAC-BD79-53A269667CA4}" xr6:coauthVersionLast="47" xr6:coauthVersionMax="47" xr10:uidLastSave="{00000000-0000-0000-0000-000000000000}"/>
  <bookViews>
    <workbookView xWindow="-120" yWindow="-120" windowWidth="29040" windowHeight="15990" xr2:uid="{D127048F-385F-4F80-9D4B-F473BE39D4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alcChain>
</file>

<file path=xl/sharedStrings.xml><?xml version="1.0" encoding="utf-8"?>
<sst xmlns="http://schemas.openxmlformats.org/spreadsheetml/2006/main" count="99" uniqueCount="65">
  <si>
    <t>DMC-Memphis, LLC</t>
  </si>
  <si>
    <t>Location:Memphis, TN</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</si>
  <si>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</si>
  <si>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</si>
  <si>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</si>
  <si>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</si>
  <si>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</si>
  <si>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</si>
  <si>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</si>
  <si>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</si>
  <si>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</si>
  <si>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AETNA|HMO/PPO</t>
  </si>
  <si>
    <t>AETNA MEDICARE|MANAGED MEDICARE</t>
  </si>
  <si>
    <t>AMBETTER|COMMERCIAL</t>
  </si>
  <si>
    <t>AMERIGROUP|MANAGED MEDICAID</t>
  </si>
  <si>
    <t>AMERIVANTAGE|MANAGED MEDICARE</t>
  </si>
  <si>
    <t>BC FEDERAL|BLUE CROSS</t>
  </si>
  <si>
    <t>BC OF TN|BLUE CROSS</t>
  </si>
  <si>
    <t>BC OOS|BLUE CROSS</t>
  </si>
  <si>
    <t>BEACON HEALTH|HMO/PPO</t>
  </si>
  <si>
    <t>BLUE ADVANTAGE|MANAGED MEDICARE</t>
  </si>
  <si>
    <t>BLUECARE PLUS|MANAGED MEDICARE</t>
  </si>
  <si>
    <t>BLUECARE SELECT|MANAGED MEDICAID</t>
  </si>
  <si>
    <t>BLUECARE TNCARE|MANAGED MEDICAID</t>
  </si>
  <si>
    <t>BRIGHT HEALTH PLAN|HMO/PPO</t>
  </si>
  <si>
    <t>CIGNA|HMO/PPO</t>
  </si>
  <si>
    <t>GREAT WEST LIFE|HMO/PPO</t>
  </si>
  <si>
    <t>HEALTHSPRING|MANAGED MEDICARE</t>
  </si>
  <si>
    <t>HUMANA|HMO/PPO</t>
  </si>
  <si>
    <t>MEDICAID ARK|MEDICAID: OUT OF STATE</t>
  </si>
  <si>
    <t>MISC HMO/PPO|HMO/PPO</t>
  </si>
  <si>
    <t>MISC MGD MCAID|MANAGED MEDICAID</t>
  </si>
  <si>
    <t>NAPHCARE INC|LOCAL GOVT</t>
  </si>
  <si>
    <t>NAPHCARE INC MEDICAL|LOCAL GOVT</t>
  </si>
  <si>
    <t>UBH|HMO/PPO</t>
  </si>
  <si>
    <t>UBH MEDICARE|MANAGED MEDICARE</t>
  </si>
  <si>
    <t>UHC MEDICARE|MANAGED MEDICARE</t>
  </si>
  <si>
    <t>UHC TENNCARE|MANAGED MEDICAID</t>
  </si>
  <si>
    <t>UMR|HMO/PPO</t>
  </si>
  <si>
    <t>VA COMM CARE PSYCH|VETERANS ADMIN</t>
  </si>
  <si>
    <t>ROOM AND BOARD-M/S-SEMI PRIV</t>
  </si>
  <si>
    <t>inpatient</t>
  </si>
  <si>
    <t xml:space="preserve">per diem </t>
  </si>
  <si>
    <t>ROOM AND BOARD BHU PSYCH SEMI P</t>
  </si>
  <si>
    <t>ROOM AND BOARD PSYCH</t>
  </si>
  <si>
    <t>ROOM AND BOARD BHU DETOX SEMI P</t>
  </si>
  <si>
    <t>ELECTROCONVULSIVE</t>
  </si>
  <si>
    <t>outpatient</t>
  </si>
  <si>
    <t>INTENSIVE OUTPATIENT</t>
  </si>
  <si>
    <t>MH INTENSIVE OUTPATIENT PROGRAM</t>
  </si>
  <si>
    <t>SA INTENSIVE OUTPATIENT PROGRAM</t>
  </si>
  <si>
    <t>MH PARTIAL HOSPITAL PROGRAM HALF DAY</t>
  </si>
  <si>
    <t>SA PARTIAL HOS PROG</t>
  </si>
  <si>
    <t>MH PARTIAL HOSPITAL PROGRAM FULL DAY</t>
  </si>
  <si>
    <t>PARTIAL HOSP DAILY</t>
  </si>
  <si>
    <t>SA PARTIAL HOSPITAL PROGRAM FULL DAY</t>
  </si>
  <si>
    <t>INITIAL HOSPITAL CARE (50 MIN)</t>
  </si>
  <si>
    <t>fee schedule</t>
  </si>
  <si>
    <t>INITIAL HOSPITAL CARE (70 MIN)</t>
  </si>
  <si>
    <t>SUBSEQ CARE (15 MIN)</t>
  </si>
  <si>
    <t>SUBSEQ CARE (25 MIN)</t>
  </si>
  <si>
    <t>SUBSEQ CARE (35 MIN)</t>
  </si>
  <si>
    <t>DISCHARGE DAY MGMT &lt;30 MIN</t>
  </si>
  <si>
    <t xml:space="preserve">All shoppable services, including any of the applicable 70 CMS-specified services, provided by the Hospital have been included in this Shoppable Services Charge List. </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</si>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</sst>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
    <numFmt numFmtId="166" formatCode="########.00;\-########.00"/>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164" fontId="1" fillId="0" borderId="0" xfId="1" applyNumberFormat="1" applyFont="1" applyFill="1" applyBorder="1" applyAlignment="1">
      <alignment horizontal="left"/>
    </xf>
    <xf numFmtId="43" fontId="1" fillId="0" borderId="0" xfId="1" applyFont="1" applyFill="1" applyBorder="1" applyAlignment="1">
      <alignment horizontal="left"/>
    </xf>
    <xf numFmtId="0" fontId="0" fillId="0" borderId="0" xfId="0" applyFill="1" applyAlignment="1">
      <alignment horizontal="left"/>
    </xf>
    <xf numFmtId="0" fontId="0" fillId="0" borderId="0" xfId="0" applyFill="1" applyAlignment="1">
      <alignment horizontal="left" wrapText="1"/>
    </xf>
    <xf numFmtId="165" fontId="0" fillId="0" borderId="0" xfId="0" applyNumberFormat="1" applyFill="1" applyAlignment="1">
      <alignment horizontal="left"/>
    </xf>
    <xf numFmtId="166" fontId="0" fillId="0" borderId="0" xfId="0" applyNumberFormat="1" applyFill="1" applyAlignment="1">
      <alignment horizontal="left"/>
    </xf>
    <xf numFmtId="43" fontId="0" fillId="0" borderId="0" xfId="1" applyFont="1" applyFill="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2F00-A0C7-40A4-866A-12510FB163B4}">
  <dimension ref="A1:AK28"/>
  <sheetViews>
    <sheetView tabSelected="1" workbookViewId="0">
      <pane xSplit="8" ySplit="3" topLeftCell="I4" activePane="bottomRight" state="frozen"/>
      <selection pane="topRight" activeCell="I1" sqref="I1"/>
      <selection pane="bottomLeft" activeCell="A4" sqref="A4"/>
      <selection pane="bottomRight" activeCell="B5" sqref="B5"/>
    </sheetView>
  </sheetViews>
  <sheetFormatPr defaultColWidth="9.140625" defaultRowHeight="15" x14ac:dyDescent="0.25"/>
  <cols>
    <col min="1" max="1" width="40.5703125" style="3" bestFit="1" customWidth="1"/>
    <col min="2" max="2" width="20.85546875" style="3" bestFit="1" customWidth="1"/>
    <col min="3" max="3" width="10.140625" style="3" bestFit="1" customWidth="1"/>
    <col min="4" max="4" width="12.42578125" style="3" bestFit="1" customWidth="1"/>
    <col min="5" max="5" width="13.140625" style="3" bestFit="1" customWidth="1"/>
    <col min="6" max="7" width="11" style="3" bestFit="1" customWidth="1"/>
    <col min="8" max="8" width="14.42578125" style="3" bestFit="1" customWidth="1"/>
    <col min="9" max="9" width="11.7109375" style="3" customWidth="1"/>
    <col min="10" max="10" width="10.7109375" style="3" bestFit="1" customWidth="1"/>
    <col min="11" max="11" width="11.140625" style="3" bestFit="1" customWidth="1"/>
    <col min="12" max="12" width="13.5703125" style="3" bestFit="1" customWidth="1"/>
    <col min="13" max="13" width="11.28515625" style="3" bestFit="1" customWidth="1"/>
    <col min="14" max="14" width="11.5703125" style="3" bestFit="1" customWidth="1"/>
    <col min="15" max="15" width="8.42578125" style="3" bestFit="1" customWidth="1"/>
    <col min="16" max="16" width="10.28515625" style="3" bestFit="1" customWidth="1"/>
    <col min="17" max="17" width="10.85546875" style="3" bestFit="1" customWidth="1"/>
    <col min="18" max="18" width="11.7109375" style="3" customWidth="1"/>
    <col min="19" max="19" width="10.85546875" style="3" bestFit="1" customWidth="1"/>
    <col min="20" max="20" width="11" style="3" bestFit="1" customWidth="1"/>
    <col min="21" max="21" width="11.28515625" style="3" bestFit="1" customWidth="1"/>
    <col min="22" max="22" width="11.7109375" style="3" customWidth="1"/>
    <col min="23" max="23" width="11.42578125" style="3" bestFit="1" customWidth="1"/>
    <col min="24" max="24" width="10.85546875" style="3" bestFit="1" customWidth="1"/>
    <col min="25" max="25" width="11.7109375" style="3" customWidth="1"/>
    <col min="26" max="26" width="11.28515625" style="3" bestFit="1" customWidth="1"/>
    <col min="27" max="27" width="11.7109375" style="3" customWidth="1"/>
    <col min="28" max="28" width="11.140625" style="3" bestFit="1" customWidth="1"/>
    <col min="29" max="29" width="11.7109375" style="3" customWidth="1"/>
    <col min="30" max="30" width="10.85546875" style="3" bestFit="1" customWidth="1"/>
    <col min="31" max="31" width="11.5703125" style="3" bestFit="1" customWidth="1"/>
    <col min="32" max="32" width="10.85546875" style="3" bestFit="1" customWidth="1"/>
    <col min="33" max="34" width="10.7109375" style="3" bestFit="1" customWidth="1"/>
    <col min="35" max="35" width="11.28515625" style="3" bestFit="1" customWidth="1"/>
    <col min="36" max="36" width="11.140625" style="3" bestFit="1" customWidth="1"/>
    <col min="37" max="37" width="11" style="3" bestFit="1" customWidth="1"/>
    <col min="38" max="16384" width="9.140625" style="3"/>
  </cols>
  <sheetData>
    <row r="1" spans="1:37" ht="15" customHeight="1" x14ac:dyDescent="0.25">
      <c r="A1" s="3" t="s">
        <v>0</v>
      </c>
      <c r="C1" s="3" t="s">
        <v>1</v>
      </c>
      <c r="F1" s="3" t="s">
        <v>64</v>
      </c>
      <c r="H1" s="3" t="s">
        <v>2</v>
      </c>
    </row>
    <row r="2" spans="1:37" ht="15" customHeight="1" x14ac:dyDescent="0.25">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4" customFormat="1" ht="75" x14ac:dyDescent="0.25">
      <c r="A3" s="4" t="s">
        <v>3</v>
      </c>
      <c r="B3" s="4" t="s">
        <v>4</v>
      </c>
      <c r="C3" s="4" t="s">
        <v>5</v>
      </c>
      <c r="D3" s="4" t="s">
        <v>6</v>
      </c>
      <c r="E3" s="4" t="s">
        <v>7</v>
      </c>
      <c r="F3" s="4" t="s">
        <v>8</v>
      </c>
      <c r="G3" s="4" t="s">
        <v>9</v>
      </c>
      <c r="H3" s="4" t="s">
        <v>10</v>
      </c>
      <c r="I3" s="4" t="s">
        <v>11</v>
      </c>
      <c r="J3" s="4" t="s">
        <v>12</v>
      </c>
      <c r="K3" s="4" t="s">
        <v>13</v>
      </c>
      <c r="L3" s="4" t="s">
        <v>14</v>
      </c>
      <c r="M3" s="4" t="s">
        <v>15</v>
      </c>
      <c r="N3" s="4" t="s">
        <v>16</v>
      </c>
      <c r="O3" s="4" t="s">
        <v>17</v>
      </c>
      <c r="P3" s="4" t="s">
        <v>18</v>
      </c>
      <c r="Q3" s="4" t="s">
        <v>19</v>
      </c>
      <c r="R3" s="4" t="s">
        <v>20</v>
      </c>
      <c r="S3" s="4" t="s">
        <v>21</v>
      </c>
      <c r="T3" s="4" t="s">
        <v>22</v>
      </c>
      <c r="U3" s="4" t="s">
        <v>23</v>
      </c>
      <c r="V3" s="4" t="s">
        <v>24</v>
      </c>
      <c r="W3" s="4" t="s">
        <v>25</v>
      </c>
      <c r="X3" s="4" t="s">
        <v>26</v>
      </c>
      <c r="Y3" s="4" t="s">
        <v>27</v>
      </c>
      <c r="Z3" s="4" t="s">
        <v>28</v>
      </c>
      <c r="AA3" s="4" t="s">
        <v>29</v>
      </c>
      <c r="AB3" s="4" t="s">
        <v>30</v>
      </c>
      <c r="AC3" s="4" t="s">
        <v>31</v>
      </c>
      <c r="AD3" s="4" t="s">
        <v>32</v>
      </c>
      <c r="AE3" s="4" t="s">
        <v>33</v>
      </c>
      <c r="AF3" s="4" t="s">
        <v>34</v>
      </c>
      <c r="AG3" s="4" t="s">
        <v>35</v>
      </c>
      <c r="AH3" s="4" t="s">
        <v>36</v>
      </c>
      <c r="AI3" s="4" t="s">
        <v>37</v>
      </c>
      <c r="AJ3" s="4" t="s">
        <v>38</v>
      </c>
      <c r="AK3" s="4" t="s">
        <v>39</v>
      </c>
    </row>
    <row r="4" spans="1:37" ht="15" customHeight="1" x14ac:dyDescent="0.25">
      <c r="A4" s="3" t="s">
        <v>40</v>
      </c>
      <c r="B4" s="5">
        <v>121</v>
      </c>
      <c r="C4" s="3" t="s">
        <v>41</v>
      </c>
      <c r="D4" s="6">
        <v>2400</v>
      </c>
      <c r="E4" s="3">
        <v>950</v>
      </c>
      <c r="F4" s="3">
        <f t="shared" ref="F4:F22" si="0">MIN(I4:AK4)</f>
        <v>750</v>
      </c>
      <c r="G4" s="3">
        <f t="shared" ref="G4:G22" si="1">MAX(I4:AK4)</f>
        <v>750</v>
      </c>
      <c r="H4" s="3" t="s">
        <v>42</v>
      </c>
      <c r="I4" s="7"/>
      <c r="J4" s="7"/>
      <c r="K4" s="7"/>
      <c r="L4" s="7"/>
      <c r="M4" s="7"/>
      <c r="N4" s="7"/>
      <c r="O4" s="7"/>
      <c r="P4" s="7"/>
      <c r="Q4" s="7"/>
      <c r="R4" s="7"/>
      <c r="S4" s="7"/>
      <c r="T4" s="7"/>
      <c r="U4" s="7"/>
      <c r="V4" s="7"/>
      <c r="W4" s="7"/>
      <c r="X4" s="7"/>
      <c r="Y4" s="7"/>
      <c r="Z4" s="7"/>
      <c r="AA4" s="7"/>
      <c r="AB4" s="7"/>
      <c r="AC4" s="7"/>
      <c r="AD4" s="7"/>
      <c r="AE4" s="7">
        <v>750</v>
      </c>
      <c r="AF4" s="7"/>
      <c r="AG4" s="7"/>
      <c r="AH4" s="7"/>
      <c r="AI4" s="7"/>
      <c r="AJ4" s="7"/>
      <c r="AK4" s="7"/>
    </row>
    <row r="5" spans="1:37" ht="15" customHeight="1" x14ac:dyDescent="0.25">
      <c r="A5" s="3" t="s">
        <v>43</v>
      </c>
      <c r="B5" s="5">
        <v>124</v>
      </c>
      <c r="C5" s="3" t="s">
        <v>41</v>
      </c>
      <c r="D5" s="6">
        <v>2400</v>
      </c>
      <c r="E5" s="3">
        <v>950</v>
      </c>
      <c r="F5" s="3">
        <f t="shared" si="0"/>
        <v>494</v>
      </c>
      <c r="G5" s="3">
        <f t="shared" si="1"/>
        <v>1785</v>
      </c>
      <c r="H5" s="3" t="s">
        <v>42</v>
      </c>
      <c r="I5" s="7">
        <v>950</v>
      </c>
      <c r="J5" s="7">
        <v>950</v>
      </c>
      <c r="K5" s="7"/>
      <c r="L5" s="7">
        <v>675</v>
      </c>
      <c r="M5" s="7"/>
      <c r="N5" s="7">
        <v>950</v>
      </c>
      <c r="O5" s="7">
        <v>950</v>
      </c>
      <c r="P5" s="7">
        <v>950</v>
      </c>
      <c r="Q5" s="7">
        <v>565</v>
      </c>
      <c r="R5" s="7">
        <v>950</v>
      </c>
      <c r="S5" s="7">
        <v>670</v>
      </c>
      <c r="T5" s="7">
        <v>670</v>
      </c>
      <c r="U5" s="7">
        <v>670</v>
      </c>
      <c r="V5" s="7">
        <v>1460.91</v>
      </c>
      <c r="W5" s="7">
        <v>840</v>
      </c>
      <c r="X5" s="7">
        <v>840</v>
      </c>
      <c r="Y5" s="7"/>
      <c r="Z5" s="7">
        <v>1000</v>
      </c>
      <c r="AA5" s="7">
        <v>494</v>
      </c>
      <c r="AB5" s="7">
        <v>1785</v>
      </c>
      <c r="AC5" s="7">
        <v>1785</v>
      </c>
      <c r="AD5" s="7">
        <v>750</v>
      </c>
      <c r="AE5" s="7">
        <v>750</v>
      </c>
      <c r="AF5" s="7">
        <v>817</v>
      </c>
      <c r="AG5" s="7"/>
      <c r="AH5" s="7"/>
      <c r="AI5" s="7">
        <v>615</v>
      </c>
      <c r="AJ5" s="7">
        <v>817</v>
      </c>
      <c r="AK5" s="7"/>
    </row>
    <row r="6" spans="1:37" ht="15" customHeight="1" x14ac:dyDescent="0.25">
      <c r="A6" s="3" t="s">
        <v>44</v>
      </c>
      <c r="B6" s="5">
        <v>124</v>
      </c>
      <c r="C6" s="3" t="s">
        <v>41</v>
      </c>
      <c r="D6" s="6">
        <v>2400</v>
      </c>
      <c r="E6" s="3">
        <v>950</v>
      </c>
      <c r="F6" s="3">
        <f t="shared" si="0"/>
        <v>494</v>
      </c>
      <c r="G6" s="3">
        <f t="shared" si="1"/>
        <v>1785</v>
      </c>
      <c r="H6" s="3" t="s">
        <v>42</v>
      </c>
      <c r="I6" s="7">
        <v>950</v>
      </c>
      <c r="J6" s="7">
        <v>950</v>
      </c>
      <c r="K6" s="7"/>
      <c r="L6" s="7">
        <v>675</v>
      </c>
      <c r="M6" s="7"/>
      <c r="N6" s="7">
        <v>950</v>
      </c>
      <c r="O6" s="7">
        <v>950</v>
      </c>
      <c r="P6" s="7">
        <v>950</v>
      </c>
      <c r="Q6" s="7">
        <v>565</v>
      </c>
      <c r="R6" s="7">
        <v>950</v>
      </c>
      <c r="S6" s="7">
        <v>670</v>
      </c>
      <c r="T6" s="7">
        <v>670</v>
      </c>
      <c r="U6" s="7">
        <v>670</v>
      </c>
      <c r="V6" s="7">
        <v>1460.91</v>
      </c>
      <c r="W6" s="7">
        <v>840</v>
      </c>
      <c r="X6" s="7">
        <v>840</v>
      </c>
      <c r="Y6" s="7"/>
      <c r="Z6" s="7">
        <v>1000</v>
      </c>
      <c r="AA6" s="7">
        <v>494</v>
      </c>
      <c r="AB6" s="7">
        <v>1785</v>
      </c>
      <c r="AC6" s="7">
        <v>1785</v>
      </c>
      <c r="AD6" s="7">
        <v>750</v>
      </c>
      <c r="AE6" s="7">
        <v>750</v>
      </c>
      <c r="AF6" s="7">
        <v>817</v>
      </c>
      <c r="AG6" s="7"/>
      <c r="AH6" s="7"/>
      <c r="AI6" s="7">
        <v>615</v>
      </c>
      <c r="AJ6" s="7">
        <v>817</v>
      </c>
      <c r="AK6" s="7"/>
    </row>
    <row r="7" spans="1:37" ht="15" customHeight="1" x14ac:dyDescent="0.25">
      <c r="A7" s="3" t="s">
        <v>45</v>
      </c>
      <c r="B7" s="5">
        <v>126</v>
      </c>
      <c r="C7" s="3" t="s">
        <v>41</v>
      </c>
      <c r="D7" s="6">
        <v>2400</v>
      </c>
      <c r="E7" s="3">
        <v>950</v>
      </c>
      <c r="F7" s="3">
        <f t="shared" si="0"/>
        <v>494</v>
      </c>
      <c r="G7" s="3">
        <f t="shared" si="1"/>
        <v>1785</v>
      </c>
      <c r="H7" s="3" t="s">
        <v>42</v>
      </c>
      <c r="I7" s="7">
        <v>950</v>
      </c>
      <c r="J7" s="7">
        <v>950</v>
      </c>
      <c r="K7" s="7"/>
      <c r="L7" s="7">
        <v>675</v>
      </c>
      <c r="M7" s="7"/>
      <c r="N7" s="7">
        <v>950</v>
      </c>
      <c r="O7" s="7">
        <v>950</v>
      </c>
      <c r="P7" s="7">
        <v>950</v>
      </c>
      <c r="Q7" s="7">
        <v>565</v>
      </c>
      <c r="R7" s="7">
        <v>950</v>
      </c>
      <c r="S7" s="7">
        <v>670</v>
      </c>
      <c r="T7" s="7">
        <v>670</v>
      </c>
      <c r="U7" s="7">
        <v>670</v>
      </c>
      <c r="V7" s="7">
        <v>1233.6400000000001</v>
      </c>
      <c r="W7" s="7">
        <v>840</v>
      </c>
      <c r="X7" s="7">
        <v>840</v>
      </c>
      <c r="Y7" s="7"/>
      <c r="Z7" s="7">
        <v>1000</v>
      </c>
      <c r="AA7" s="7">
        <v>494</v>
      </c>
      <c r="AB7" s="7">
        <v>1785</v>
      </c>
      <c r="AC7" s="7">
        <v>1785</v>
      </c>
      <c r="AD7" s="7">
        <v>750</v>
      </c>
      <c r="AE7" s="7"/>
      <c r="AF7" s="7">
        <v>817</v>
      </c>
      <c r="AG7" s="7"/>
      <c r="AH7" s="7"/>
      <c r="AI7" s="7">
        <v>615</v>
      </c>
      <c r="AJ7" s="7">
        <v>817</v>
      </c>
      <c r="AK7" s="7"/>
    </row>
    <row r="8" spans="1:37" ht="15" customHeight="1" x14ac:dyDescent="0.25">
      <c r="A8" s="3" t="s">
        <v>46</v>
      </c>
      <c r="B8" s="5">
        <v>901</v>
      </c>
      <c r="C8" s="3" t="s">
        <v>47</v>
      </c>
      <c r="D8" s="6">
        <v>1205</v>
      </c>
      <c r="E8" s="3">
        <v>0</v>
      </c>
      <c r="F8" s="3">
        <f t="shared" si="0"/>
        <v>0</v>
      </c>
      <c r="G8" s="3">
        <f t="shared" si="1"/>
        <v>0</v>
      </c>
      <c r="H8" s="3" t="s">
        <v>42</v>
      </c>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ht="15" customHeight="1" x14ac:dyDescent="0.25">
      <c r="A9" s="3" t="s">
        <v>48</v>
      </c>
      <c r="B9" s="5">
        <v>905</v>
      </c>
      <c r="C9" s="3" t="s">
        <v>47</v>
      </c>
      <c r="D9" s="6">
        <v>800</v>
      </c>
      <c r="E9" s="3">
        <v>150</v>
      </c>
      <c r="F9" s="3">
        <f t="shared" si="0"/>
        <v>80</v>
      </c>
      <c r="G9" s="3">
        <f t="shared" si="1"/>
        <v>325</v>
      </c>
      <c r="H9" s="3" t="s">
        <v>42</v>
      </c>
      <c r="I9" s="7">
        <v>250</v>
      </c>
      <c r="J9" s="7"/>
      <c r="K9" s="7">
        <v>325</v>
      </c>
      <c r="L9" s="7">
        <v>80</v>
      </c>
      <c r="M9" s="7">
        <v>205.2</v>
      </c>
      <c r="N9" s="7">
        <v>275</v>
      </c>
      <c r="O9" s="7">
        <v>275</v>
      </c>
      <c r="P9" s="7">
        <v>275</v>
      </c>
      <c r="Q9" s="7">
        <v>130</v>
      </c>
      <c r="R9" s="7">
        <v>275</v>
      </c>
      <c r="S9" s="7">
        <v>160</v>
      </c>
      <c r="T9" s="7">
        <v>130</v>
      </c>
      <c r="U9" s="7">
        <v>135</v>
      </c>
      <c r="V9" s="7"/>
      <c r="W9" s="7">
        <v>160</v>
      </c>
      <c r="X9" s="7">
        <v>160</v>
      </c>
      <c r="Y9" s="7">
        <v>205.2</v>
      </c>
      <c r="Z9" s="7"/>
      <c r="AA9" s="7"/>
      <c r="AB9" s="7">
        <v>300</v>
      </c>
      <c r="AC9" s="7"/>
      <c r="AD9" s="7"/>
      <c r="AE9" s="7"/>
      <c r="AF9" s="7">
        <v>180</v>
      </c>
      <c r="AG9" s="7">
        <v>180</v>
      </c>
      <c r="AH9" s="7">
        <v>200</v>
      </c>
      <c r="AI9" s="7">
        <v>85</v>
      </c>
      <c r="AJ9" s="7">
        <v>180</v>
      </c>
      <c r="AK9" s="7">
        <v>262.5</v>
      </c>
    </row>
    <row r="10" spans="1:37" ht="15" customHeight="1" x14ac:dyDescent="0.25">
      <c r="A10" s="3" t="s">
        <v>49</v>
      </c>
      <c r="B10" s="5">
        <v>905</v>
      </c>
      <c r="C10" s="3" t="s">
        <v>47</v>
      </c>
      <c r="D10" s="6">
        <v>800</v>
      </c>
      <c r="E10" s="3">
        <v>150</v>
      </c>
      <c r="F10" s="3">
        <f t="shared" si="0"/>
        <v>80</v>
      </c>
      <c r="G10" s="3">
        <f t="shared" si="1"/>
        <v>325</v>
      </c>
      <c r="H10" s="3" t="s">
        <v>42</v>
      </c>
      <c r="I10" s="7">
        <v>250</v>
      </c>
      <c r="J10" s="7"/>
      <c r="K10" s="7">
        <v>325</v>
      </c>
      <c r="L10" s="7">
        <v>80</v>
      </c>
      <c r="M10" s="7">
        <v>205.2</v>
      </c>
      <c r="N10" s="7">
        <v>275</v>
      </c>
      <c r="O10" s="7">
        <v>275</v>
      </c>
      <c r="P10" s="7">
        <v>275</v>
      </c>
      <c r="Q10" s="7">
        <v>130</v>
      </c>
      <c r="R10" s="7">
        <v>275</v>
      </c>
      <c r="S10" s="7">
        <v>160</v>
      </c>
      <c r="T10" s="7">
        <v>130</v>
      </c>
      <c r="U10" s="7">
        <v>135</v>
      </c>
      <c r="V10" s="7"/>
      <c r="W10" s="7">
        <v>160</v>
      </c>
      <c r="X10" s="7">
        <v>160</v>
      </c>
      <c r="Y10" s="7">
        <v>205.2</v>
      </c>
      <c r="Z10" s="7"/>
      <c r="AA10" s="7"/>
      <c r="AB10" s="7">
        <v>300</v>
      </c>
      <c r="AC10" s="7"/>
      <c r="AD10" s="7"/>
      <c r="AE10" s="7"/>
      <c r="AF10" s="7">
        <v>180</v>
      </c>
      <c r="AG10" s="7">
        <v>180</v>
      </c>
      <c r="AH10" s="7">
        <v>200</v>
      </c>
      <c r="AI10" s="7">
        <v>85</v>
      </c>
      <c r="AJ10" s="7">
        <v>180</v>
      </c>
      <c r="AK10" s="7">
        <v>262.5</v>
      </c>
    </row>
    <row r="11" spans="1:37" ht="15" customHeight="1" x14ac:dyDescent="0.25">
      <c r="A11" s="3" t="s">
        <v>50</v>
      </c>
      <c r="B11" s="5">
        <v>906</v>
      </c>
      <c r="C11" s="3" t="s">
        <v>47</v>
      </c>
      <c r="D11" s="6">
        <v>800</v>
      </c>
      <c r="E11" s="3">
        <v>150</v>
      </c>
      <c r="F11" s="3">
        <f t="shared" si="0"/>
        <v>85</v>
      </c>
      <c r="G11" s="3">
        <f t="shared" si="1"/>
        <v>352</v>
      </c>
      <c r="H11" s="3" t="s">
        <v>42</v>
      </c>
      <c r="I11" s="7">
        <v>250</v>
      </c>
      <c r="J11" s="7"/>
      <c r="K11" s="7">
        <v>325</v>
      </c>
      <c r="L11" s="7">
        <v>100</v>
      </c>
      <c r="M11" s="7">
        <v>205.2</v>
      </c>
      <c r="N11" s="7">
        <v>275</v>
      </c>
      <c r="O11" s="7">
        <v>275</v>
      </c>
      <c r="P11" s="7">
        <v>275</v>
      </c>
      <c r="Q11" s="7">
        <v>130</v>
      </c>
      <c r="R11" s="7">
        <v>275</v>
      </c>
      <c r="S11" s="7">
        <v>160</v>
      </c>
      <c r="T11" s="7">
        <v>130</v>
      </c>
      <c r="U11" s="7">
        <v>135</v>
      </c>
      <c r="V11" s="7">
        <v>352</v>
      </c>
      <c r="W11" s="7">
        <v>160</v>
      </c>
      <c r="X11" s="7">
        <v>160</v>
      </c>
      <c r="Y11" s="7">
        <v>205.2</v>
      </c>
      <c r="Z11" s="7"/>
      <c r="AA11" s="7"/>
      <c r="AB11" s="7">
        <v>300</v>
      </c>
      <c r="AC11" s="7"/>
      <c r="AD11" s="7"/>
      <c r="AE11" s="7"/>
      <c r="AF11" s="7">
        <v>180</v>
      </c>
      <c r="AG11" s="7">
        <v>180</v>
      </c>
      <c r="AH11" s="7">
        <v>200</v>
      </c>
      <c r="AI11" s="7">
        <v>85</v>
      </c>
      <c r="AJ11" s="7">
        <v>180</v>
      </c>
      <c r="AK11" s="7"/>
    </row>
    <row r="12" spans="1:37" ht="15" customHeight="1" x14ac:dyDescent="0.25">
      <c r="A12" s="3" t="s">
        <v>51</v>
      </c>
      <c r="B12" s="5">
        <v>912</v>
      </c>
      <c r="C12" s="3" t="s">
        <v>47</v>
      </c>
      <c r="D12" s="6">
        <v>1100</v>
      </c>
      <c r="E12" s="3">
        <v>250</v>
      </c>
      <c r="F12" s="3">
        <f t="shared" si="0"/>
        <v>165</v>
      </c>
      <c r="G12" s="3">
        <f t="shared" si="1"/>
        <v>600</v>
      </c>
      <c r="H12" s="3" t="s">
        <v>42</v>
      </c>
      <c r="I12" s="7">
        <v>415</v>
      </c>
      <c r="J12" s="7"/>
      <c r="K12" s="7">
        <v>450</v>
      </c>
      <c r="L12" s="7">
        <v>250</v>
      </c>
      <c r="M12" s="7">
        <v>237.98</v>
      </c>
      <c r="N12" s="7">
        <v>525</v>
      </c>
      <c r="O12" s="7">
        <v>525</v>
      </c>
      <c r="P12" s="7">
        <v>525</v>
      </c>
      <c r="Q12" s="7">
        <v>240</v>
      </c>
      <c r="R12" s="7">
        <v>525</v>
      </c>
      <c r="S12" s="7">
        <v>260</v>
      </c>
      <c r="T12" s="7">
        <v>240</v>
      </c>
      <c r="U12" s="7">
        <v>240</v>
      </c>
      <c r="V12" s="7">
        <v>460</v>
      </c>
      <c r="W12" s="7">
        <v>305</v>
      </c>
      <c r="X12" s="7">
        <v>305</v>
      </c>
      <c r="Y12" s="7">
        <v>237.98</v>
      </c>
      <c r="Z12" s="7">
        <v>400</v>
      </c>
      <c r="AA12" s="7"/>
      <c r="AB12" s="7">
        <v>600</v>
      </c>
      <c r="AC12" s="7"/>
      <c r="AD12" s="7"/>
      <c r="AE12" s="7"/>
      <c r="AF12" s="7">
        <v>252</v>
      </c>
      <c r="AG12" s="7">
        <v>252</v>
      </c>
      <c r="AH12" s="7">
        <v>272</v>
      </c>
      <c r="AI12" s="7">
        <v>165</v>
      </c>
      <c r="AJ12" s="7">
        <v>252</v>
      </c>
      <c r="AK12" s="7"/>
    </row>
    <row r="13" spans="1:37" ht="15" customHeight="1" x14ac:dyDescent="0.25">
      <c r="A13" s="3" t="s">
        <v>52</v>
      </c>
      <c r="B13" s="5">
        <v>912</v>
      </c>
      <c r="C13" s="3" t="s">
        <v>47</v>
      </c>
      <c r="D13" s="6">
        <v>1100</v>
      </c>
      <c r="E13" s="3">
        <v>250</v>
      </c>
      <c r="F13" s="3">
        <f t="shared" si="0"/>
        <v>165</v>
      </c>
      <c r="G13" s="3">
        <f t="shared" si="1"/>
        <v>600</v>
      </c>
      <c r="H13" s="3" t="s">
        <v>42</v>
      </c>
      <c r="I13" s="7">
        <v>415</v>
      </c>
      <c r="J13" s="7"/>
      <c r="K13" s="7">
        <v>450</v>
      </c>
      <c r="L13" s="7">
        <v>250</v>
      </c>
      <c r="M13" s="7">
        <v>237.98</v>
      </c>
      <c r="N13" s="7">
        <v>525</v>
      </c>
      <c r="O13" s="7">
        <v>525</v>
      </c>
      <c r="P13" s="7">
        <v>525</v>
      </c>
      <c r="Q13" s="7">
        <v>240</v>
      </c>
      <c r="R13" s="7">
        <v>525</v>
      </c>
      <c r="S13" s="7">
        <v>260</v>
      </c>
      <c r="T13" s="7">
        <v>240</v>
      </c>
      <c r="U13" s="7">
        <v>240</v>
      </c>
      <c r="V13" s="7">
        <v>460</v>
      </c>
      <c r="W13" s="7">
        <v>305</v>
      </c>
      <c r="X13" s="7">
        <v>305</v>
      </c>
      <c r="Y13" s="7">
        <v>237.98</v>
      </c>
      <c r="Z13" s="7">
        <v>400</v>
      </c>
      <c r="AA13" s="7"/>
      <c r="AB13" s="7">
        <v>600</v>
      </c>
      <c r="AC13" s="7"/>
      <c r="AD13" s="7"/>
      <c r="AE13" s="7"/>
      <c r="AF13" s="7">
        <v>252</v>
      </c>
      <c r="AG13" s="7">
        <v>252</v>
      </c>
      <c r="AH13" s="7">
        <v>272</v>
      </c>
      <c r="AI13" s="7">
        <v>165</v>
      </c>
      <c r="AJ13" s="7">
        <v>252</v>
      </c>
      <c r="AK13" s="7"/>
    </row>
    <row r="14" spans="1:37" ht="15" customHeight="1" x14ac:dyDescent="0.25">
      <c r="A14" s="3" t="s">
        <v>53</v>
      </c>
      <c r="B14" s="5">
        <v>913</v>
      </c>
      <c r="C14" s="3" t="s">
        <v>47</v>
      </c>
      <c r="D14" s="6">
        <v>1100</v>
      </c>
      <c r="E14" s="3">
        <v>250</v>
      </c>
      <c r="F14" s="3">
        <f t="shared" si="0"/>
        <v>165</v>
      </c>
      <c r="G14" s="3">
        <f t="shared" si="1"/>
        <v>600</v>
      </c>
      <c r="H14" s="3" t="s">
        <v>42</v>
      </c>
      <c r="I14" s="7">
        <v>415</v>
      </c>
      <c r="J14" s="7"/>
      <c r="K14" s="7">
        <v>450</v>
      </c>
      <c r="L14" s="7">
        <v>250</v>
      </c>
      <c r="M14" s="7">
        <v>237.98</v>
      </c>
      <c r="N14" s="7">
        <v>525</v>
      </c>
      <c r="O14" s="7">
        <v>525</v>
      </c>
      <c r="P14" s="7">
        <v>525</v>
      </c>
      <c r="Q14" s="7">
        <v>240</v>
      </c>
      <c r="R14" s="7">
        <v>525</v>
      </c>
      <c r="S14" s="7">
        <v>260</v>
      </c>
      <c r="T14" s="7">
        <v>240</v>
      </c>
      <c r="U14" s="7">
        <v>240</v>
      </c>
      <c r="V14" s="7">
        <v>460</v>
      </c>
      <c r="W14" s="7">
        <v>305</v>
      </c>
      <c r="X14" s="7">
        <v>305</v>
      </c>
      <c r="Y14" s="7">
        <v>237.98</v>
      </c>
      <c r="Z14" s="7">
        <v>400</v>
      </c>
      <c r="AA14" s="7"/>
      <c r="AB14" s="7">
        <v>600</v>
      </c>
      <c r="AC14" s="7"/>
      <c r="AD14" s="7"/>
      <c r="AE14" s="7"/>
      <c r="AF14" s="7">
        <v>252</v>
      </c>
      <c r="AG14" s="7">
        <v>252</v>
      </c>
      <c r="AH14" s="7">
        <v>272</v>
      </c>
      <c r="AI14" s="7">
        <v>165</v>
      </c>
      <c r="AJ14" s="7">
        <v>252</v>
      </c>
      <c r="AK14" s="7"/>
    </row>
    <row r="15" spans="1:37" ht="15" customHeight="1" x14ac:dyDescent="0.25">
      <c r="A15" s="3" t="s">
        <v>54</v>
      </c>
      <c r="B15" s="5">
        <v>913</v>
      </c>
      <c r="C15" s="3" t="s">
        <v>47</v>
      </c>
      <c r="D15" s="6">
        <v>1100</v>
      </c>
      <c r="E15" s="3">
        <v>250</v>
      </c>
      <c r="F15" s="3">
        <f t="shared" si="0"/>
        <v>165</v>
      </c>
      <c r="G15" s="3">
        <f t="shared" si="1"/>
        <v>600</v>
      </c>
      <c r="H15" s="3" t="s">
        <v>42</v>
      </c>
      <c r="I15" s="7">
        <v>415</v>
      </c>
      <c r="J15" s="7"/>
      <c r="K15" s="7">
        <v>450</v>
      </c>
      <c r="L15" s="7">
        <v>250</v>
      </c>
      <c r="M15" s="7">
        <v>237.98</v>
      </c>
      <c r="N15" s="7">
        <v>525</v>
      </c>
      <c r="O15" s="7">
        <v>525</v>
      </c>
      <c r="P15" s="7">
        <v>525</v>
      </c>
      <c r="Q15" s="7">
        <v>240</v>
      </c>
      <c r="R15" s="7">
        <v>525</v>
      </c>
      <c r="S15" s="7">
        <v>260</v>
      </c>
      <c r="T15" s="7">
        <v>240</v>
      </c>
      <c r="U15" s="7">
        <v>240</v>
      </c>
      <c r="V15" s="7">
        <v>460</v>
      </c>
      <c r="W15" s="7">
        <v>305</v>
      </c>
      <c r="X15" s="7">
        <v>305</v>
      </c>
      <c r="Y15" s="7">
        <v>237.98</v>
      </c>
      <c r="Z15" s="7">
        <v>400</v>
      </c>
      <c r="AA15" s="7"/>
      <c r="AB15" s="7">
        <v>600</v>
      </c>
      <c r="AC15" s="7"/>
      <c r="AD15" s="7"/>
      <c r="AE15" s="7"/>
      <c r="AF15" s="7">
        <v>252</v>
      </c>
      <c r="AG15" s="7">
        <v>252</v>
      </c>
      <c r="AH15" s="7">
        <v>272</v>
      </c>
      <c r="AI15" s="7">
        <v>165</v>
      </c>
      <c r="AJ15" s="7">
        <v>252</v>
      </c>
      <c r="AK15" s="7"/>
    </row>
    <row r="16" spans="1:37" ht="15" customHeight="1" x14ac:dyDescent="0.25">
      <c r="A16" s="3" t="s">
        <v>55</v>
      </c>
      <c r="B16" s="5">
        <v>913</v>
      </c>
      <c r="C16" s="3" t="s">
        <v>47</v>
      </c>
      <c r="D16" s="6">
        <v>1100</v>
      </c>
      <c r="E16" s="3">
        <v>250</v>
      </c>
      <c r="F16" s="3">
        <f t="shared" si="0"/>
        <v>165</v>
      </c>
      <c r="G16" s="3">
        <f t="shared" si="1"/>
        <v>600</v>
      </c>
      <c r="H16" s="3" t="s">
        <v>42</v>
      </c>
      <c r="I16" s="7">
        <v>415</v>
      </c>
      <c r="J16" s="7"/>
      <c r="K16" s="7">
        <v>450</v>
      </c>
      <c r="L16" s="7">
        <v>250</v>
      </c>
      <c r="M16" s="7">
        <v>237.98</v>
      </c>
      <c r="N16" s="7">
        <v>525</v>
      </c>
      <c r="O16" s="7">
        <v>525</v>
      </c>
      <c r="P16" s="7">
        <v>525</v>
      </c>
      <c r="Q16" s="7">
        <v>240</v>
      </c>
      <c r="R16" s="7">
        <v>525</v>
      </c>
      <c r="S16" s="7">
        <v>260</v>
      </c>
      <c r="T16" s="7">
        <v>240</v>
      </c>
      <c r="U16" s="7">
        <v>240</v>
      </c>
      <c r="V16" s="7">
        <v>460</v>
      </c>
      <c r="W16" s="7">
        <v>305</v>
      </c>
      <c r="X16" s="7">
        <v>305</v>
      </c>
      <c r="Y16" s="7">
        <v>237.98</v>
      </c>
      <c r="Z16" s="7">
        <v>400</v>
      </c>
      <c r="AA16" s="7"/>
      <c r="AB16" s="7">
        <v>600</v>
      </c>
      <c r="AC16" s="7"/>
      <c r="AD16" s="7"/>
      <c r="AE16" s="7"/>
      <c r="AF16" s="7">
        <v>252</v>
      </c>
      <c r="AG16" s="7">
        <v>252</v>
      </c>
      <c r="AH16" s="7">
        <v>272</v>
      </c>
      <c r="AI16" s="7">
        <v>165</v>
      </c>
      <c r="AJ16" s="7">
        <v>252</v>
      </c>
      <c r="AK16" s="7"/>
    </row>
    <row r="17" spans="1:37" ht="15" customHeight="1" x14ac:dyDescent="0.25">
      <c r="A17" s="3" t="s">
        <v>56</v>
      </c>
      <c r="B17" s="3">
        <v>99222</v>
      </c>
      <c r="C17" s="3" t="s">
        <v>47</v>
      </c>
      <c r="D17" s="3">
        <v>200</v>
      </c>
      <c r="E17" s="3">
        <v>0</v>
      </c>
      <c r="F17" s="3">
        <f t="shared" si="0"/>
        <v>67.37</v>
      </c>
      <c r="G17" s="3">
        <f t="shared" si="1"/>
        <v>120.71</v>
      </c>
      <c r="H17" s="3" t="s">
        <v>57</v>
      </c>
      <c r="I17" s="7"/>
      <c r="J17" s="7"/>
      <c r="K17" s="7"/>
      <c r="L17" s="7">
        <v>105.59</v>
      </c>
      <c r="M17" s="7">
        <v>120.71</v>
      </c>
      <c r="N17" s="7"/>
      <c r="O17" s="7"/>
      <c r="P17" s="7"/>
      <c r="Q17" s="7"/>
      <c r="R17" s="7"/>
      <c r="S17" s="7"/>
      <c r="T17" s="7"/>
      <c r="U17" s="7"/>
      <c r="V17" s="7"/>
      <c r="W17" s="7"/>
      <c r="X17" s="7"/>
      <c r="Y17" s="7"/>
      <c r="Z17" s="7"/>
      <c r="AA17" s="7"/>
      <c r="AB17" s="7"/>
      <c r="AC17" s="7"/>
      <c r="AD17" s="7"/>
      <c r="AE17" s="7"/>
      <c r="AF17" s="7"/>
      <c r="AG17" s="7">
        <v>90</v>
      </c>
      <c r="AH17" s="7"/>
      <c r="AI17" s="2">
        <v>67.37</v>
      </c>
      <c r="AJ17" s="7"/>
      <c r="AK17" s="7"/>
    </row>
    <row r="18" spans="1:37" ht="15" customHeight="1" x14ac:dyDescent="0.25">
      <c r="A18" s="3" t="s">
        <v>58</v>
      </c>
      <c r="B18" s="3">
        <v>99223</v>
      </c>
      <c r="C18" s="3" t="s">
        <v>47</v>
      </c>
      <c r="D18" s="3">
        <v>290</v>
      </c>
      <c r="E18" s="3">
        <v>0</v>
      </c>
      <c r="F18" s="3">
        <f t="shared" si="0"/>
        <v>99.14</v>
      </c>
      <c r="G18" s="3">
        <f t="shared" si="1"/>
        <v>156.82</v>
      </c>
      <c r="H18" s="3" t="s">
        <v>57</v>
      </c>
      <c r="I18" s="7"/>
      <c r="J18" s="7"/>
      <c r="K18" s="7"/>
      <c r="L18" s="7">
        <v>156.82</v>
      </c>
      <c r="M18" s="7"/>
      <c r="N18" s="7"/>
      <c r="O18" s="7"/>
      <c r="P18" s="7"/>
      <c r="Q18" s="7"/>
      <c r="R18" s="7"/>
      <c r="S18" s="7"/>
      <c r="T18" s="7"/>
      <c r="U18" s="7"/>
      <c r="V18" s="7"/>
      <c r="W18" s="7"/>
      <c r="X18" s="7"/>
      <c r="Y18" s="7"/>
      <c r="Z18" s="7"/>
      <c r="AA18" s="7"/>
      <c r="AB18" s="7"/>
      <c r="AC18" s="7"/>
      <c r="AD18" s="7"/>
      <c r="AE18" s="7"/>
      <c r="AF18" s="7"/>
      <c r="AG18" s="7"/>
      <c r="AH18" s="7"/>
      <c r="AI18" s="2">
        <v>99.14</v>
      </c>
      <c r="AJ18" s="7"/>
      <c r="AK18" s="7"/>
    </row>
    <row r="19" spans="1:37" ht="15" customHeight="1" x14ac:dyDescent="0.25">
      <c r="A19" s="3" t="s">
        <v>59</v>
      </c>
      <c r="B19" s="3">
        <v>99231</v>
      </c>
      <c r="C19" s="3" t="s">
        <v>47</v>
      </c>
      <c r="D19" s="3">
        <v>90</v>
      </c>
      <c r="E19" s="3">
        <v>0</v>
      </c>
      <c r="F19" s="3">
        <f t="shared" si="0"/>
        <v>20.38</v>
      </c>
      <c r="G19" s="3">
        <f t="shared" si="1"/>
        <v>20.38</v>
      </c>
      <c r="H19" s="3" t="s">
        <v>57</v>
      </c>
      <c r="I19" s="7"/>
      <c r="J19" s="7"/>
      <c r="K19" s="7"/>
      <c r="L19" s="7"/>
      <c r="M19" s="7"/>
      <c r="N19" s="7"/>
      <c r="O19" s="7"/>
      <c r="P19" s="7"/>
      <c r="Q19" s="7"/>
      <c r="R19" s="7"/>
      <c r="S19" s="7"/>
      <c r="T19" s="7"/>
      <c r="U19" s="7"/>
      <c r="V19" s="7"/>
      <c r="W19" s="7"/>
      <c r="X19" s="7"/>
      <c r="Y19" s="7"/>
      <c r="Z19" s="7"/>
      <c r="AA19" s="7"/>
      <c r="AB19" s="7"/>
      <c r="AC19" s="7"/>
      <c r="AD19" s="7"/>
      <c r="AE19" s="7"/>
      <c r="AF19" s="7"/>
      <c r="AG19" s="7"/>
      <c r="AH19" s="7"/>
      <c r="AI19" s="2">
        <v>20.38</v>
      </c>
      <c r="AJ19" s="7"/>
      <c r="AK19" s="7"/>
    </row>
    <row r="20" spans="1:37" ht="15" customHeight="1" x14ac:dyDescent="0.25">
      <c r="A20" s="3" t="s">
        <v>60</v>
      </c>
      <c r="B20" s="3">
        <v>99232</v>
      </c>
      <c r="C20" s="3" t="s">
        <v>47</v>
      </c>
      <c r="D20" s="3">
        <v>100</v>
      </c>
      <c r="E20" s="3">
        <v>0</v>
      </c>
      <c r="F20" s="3">
        <f t="shared" si="0"/>
        <v>36.520000000000003</v>
      </c>
      <c r="G20" s="3">
        <f t="shared" si="1"/>
        <v>73.569999999999993</v>
      </c>
      <c r="H20" s="3" t="s">
        <v>57</v>
      </c>
      <c r="I20" s="7"/>
      <c r="J20" s="7"/>
      <c r="K20" s="7"/>
      <c r="L20" s="7">
        <v>56.34</v>
      </c>
      <c r="M20" s="7">
        <v>58.86</v>
      </c>
      <c r="N20" s="7"/>
      <c r="O20" s="7"/>
      <c r="P20" s="7"/>
      <c r="Q20" s="7"/>
      <c r="R20" s="7"/>
      <c r="S20" s="7"/>
      <c r="T20" s="7"/>
      <c r="U20" s="7"/>
      <c r="V20" s="7"/>
      <c r="W20" s="7"/>
      <c r="X20" s="7"/>
      <c r="Y20" s="7"/>
      <c r="Z20" s="7"/>
      <c r="AA20" s="7"/>
      <c r="AB20" s="7"/>
      <c r="AC20" s="7"/>
      <c r="AD20" s="7"/>
      <c r="AE20" s="7"/>
      <c r="AF20" s="7"/>
      <c r="AG20" s="7">
        <v>73.569999999999993</v>
      </c>
      <c r="AH20" s="7"/>
      <c r="AI20" s="2">
        <v>36.520000000000003</v>
      </c>
      <c r="AJ20" s="7"/>
      <c r="AK20" s="7"/>
    </row>
    <row r="21" spans="1:37" ht="15" customHeight="1" x14ac:dyDescent="0.25">
      <c r="A21" s="3" t="s">
        <v>61</v>
      </c>
      <c r="B21" s="3">
        <v>99233</v>
      </c>
      <c r="C21" s="3" t="s">
        <v>47</v>
      </c>
      <c r="D21" s="3">
        <v>150</v>
      </c>
      <c r="E21" s="3">
        <v>0</v>
      </c>
      <c r="F21" s="3">
        <f t="shared" si="0"/>
        <v>34.9</v>
      </c>
      <c r="G21" s="3">
        <f t="shared" si="1"/>
        <v>59.89</v>
      </c>
      <c r="H21" s="3" t="s">
        <v>57</v>
      </c>
      <c r="I21" s="7"/>
      <c r="J21" s="7"/>
      <c r="K21" s="7"/>
      <c r="L21" s="7">
        <v>56.39</v>
      </c>
      <c r="M21" s="7">
        <v>59.89</v>
      </c>
      <c r="N21" s="7"/>
      <c r="O21" s="7"/>
      <c r="P21" s="7"/>
      <c r="Q21" s="7"/>
      <c r="R21" s="7"/>
      <c r="S21" s="7"/>
      <c r="T21" s="7"/>
      <c r="U21" s="7"/>
      <c r="V21" s="7"/>
      <c r="W21" s="7"/>
      <c r="X21" s="7"/>
      <c r="Y21" s="7"/>
      <c r="Z21" s="7"/>
      <c r="AA21" s="7"/>
      <c r="AB21" s="7"/>
      <c r="AC21" s="7"/>
      <c r="AD21" s="7"/>
      <c r="AE21" s="7"/>
      <c r="AF21" s="7"/>
      <c r="AG21" s="7"/>
      <c r="AH21" s="7"/>
      <c r="AI21" s="2">
        <v>34.9</v>
      </c>
      <c r="AJ21" s="7"/>
      <c r="AK21" s="7"/>
    </row>
    <row r="22" spans="1:37" ht="15" customHeight="1" x14ac:dyDescent="0.25">
      <c r="A22" s="3" t="s">
        <v>62</v>
      </c>
      <c r="B22" s="3">
        <v>99238</v>
      </c>
      <c r="C22" s="3" t="s">
        <v>47</v>
      </c>
      <c r="D22" s="3">
        <v>150</v>
      </c>
      <c r="E22" s="3">
        <v>0</v>
      </c>
      <c r="F22" s="3">
        <f t="shared" si="0"/>
        <v>34.9</v>
      </c>
      <c r="G22" s="3">
        <f t="shared" si="1"/>
        <v>59.89</v>
      </c>
      <c r="H22" s="3" t="s">
        <v>57</v>
      </c>
      <c r="I22" s="7"/>
      <c r="J22" s="7"/>
      <c r="K22" s="7"/>
      <c r="L22" s="7">
        <v>56.39</v>
      </c>
      <c r="M22" s="7">
        <v>59.89</v>
      </c>
      <c r="N22" s="7"/>
      <c r="O22" s="7"/>
      <c r="P22" s="7"/>
      <c r="Q22" s="7"/>
      <c r="R22" s="7"/>
      <c r="S22" s="7"/>
      <c r="T22" s="7"/>
      <c r="U22" s="7"/>
      <c r="V22" s="7"/>
      <c r="W22" s="7"/>
      <c r="X22" s="7"/>
      <c r="Y22" s="7"/>
      <c r="Z22" s="7"/>
      <c r="AA22" s="7"/>
      <c r="AB22" s="7"/>
      <c r="AC22" s="7"/>
      <c r="AD22" s="7"/>
      <c r="AE22" s="7"/>
      <c r="AF22" s="7"/>
      <c r="AG22" s="7"/>
      <c r="AH22" s="7"/>
      <c r="AI22" s="2">
        <v>34.9</v>
      </c>
      <c r="AJ22" s="7"/>
      <c r="AK22" s="7"/>
    </row>
    <row r="23" spans="1:37" ht="15" customHeight="1" x14ac:dyDescent="0.25">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15" customHeight="1" x14ac:dyDescent="0.25">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5" customHeight="1" x14ac:dyDescent="0.25">
      <c r="A25" s="3" t="s">
        <v>63</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15" customHeight="1" x14ac:dyDescent="0.25">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spans="1:37" ht="15" customHeight="1" x14ac:dyDescent="0.25">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7" ht="15" customHeight="1" x14ac:dyDescent="0.25">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2023-12-19T16:51:25Z</dcterms:created>
  <dcterms:modified xsi:type="dcterms:W3CDTF">2024-12-12T16:58:15Z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