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S:\Operations\Reimbursement\Legislative Analysis\Price Transparency\IT Final Query data\2024\4 Sent to Holland\"/>
    </mc:Choice>
  </mc:AlternateContent>
  <xr:revisionPtr revIDLastSave="0" documentId="14_{5B0C5D4A-E7AD-4768-A855-5EF17AFF0FFA}" xr6:coauthVersionLast="47" xr6:coauthVersionMax="47" xr10:uidLastSave="{00000000-0000-0000-0000-000000000000}"/>
  <bookViews>
    <workbookView xWindow="28680" yWindow="-120" windowWidth="29040" windowHeight="15990" xr2:uid="{9C9D5761-8DC5-4122-8985-BAB7F0E5CB7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F26" i="1"/>
  <c r="G25" i="1"/>
  <c r="F25" i="1"/>
  <c r="G24" i="1"/>
  <c r="F24" i="1"/>
  <c r="G23" i="1"/>
  <c r="F23" i="1"/>
  <c r="G22" i="1"/>
  <c r="F22" i="1"/>
  <c r="G21" i="1"/>
  <c r="F21" i="1"/>
  <c r="G20" i="1"/>
  <c r="F20" i="1"/>
  <c r="G19" i="1"/>
  <c r="F19" i="1"/>
  <c r="G18" i="1"/>
  <c r="F18" i="1"/>
  <c r="G17" i="1"/>
  <c r="F17" i="1"/>
  <c r="G16" i="1"/>
  <c r="F16" i="1"/>
  <c r="G15" i="1"/>
  <c r="F15" i="1"/>
  <c r="G14" i="1"/>
  <c r="F14" i="1"/>
  <c r="G13" i="1"/>
  <c r="F13" i="1"/>
  <c r="G12" i="1"/>
  <c r="F12" i="1"/>
  <c r="G11" i="1"/>
  <c r="F11" i="1"/>
  <c r="G10" i="1"/>
  <c r="F10" i="1"/>
  <c r="G9" i="1"/>
  <c r="F9" i="1"/>
  <c r="G8" i="1"/>
  <c r="F8" i="1"/>
  <c r="G7" i="1"/>
  <c r="F7" i="1"/>
  <c r="G6" i="1"/>
  <c r="F6" i="1"/>
  <c r="G5" i="1"/>
  <c r="F5" i="1"/>
  <c r="G4" i="1"/>
  <c r="F4" i="1"/>
</calcChain>
</file>

<file path=xl/sharedStrings.xml><?xml version="1.0" encoding="utf-8"?>
<sst xmlns="http://schemas.openxmlformats.org/spreadsheetml/2006/main" count="118" uniqueCount="77">
  <si>
    <t>Signature Behavioral Hospital Operations, LLC</t>
  </si>
  <si>
    <t>Location:North Kansas City, MO</t>
  </si>
  <si>
    <t>Last Updated: 12/31/23</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</si>
  <si>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</si>
  <si>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</si>
  <si>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 xml:space="preserve">INSURANCE REVENUE CODE </t>
  </si>
  <si>
    <t>LOCATION</t>
  </si>
  <si>
    <t>Gross Charge</t>
  </si>
  <si>
    <t>Discount Cash Price/Self Pay</t>
  </si>
  <si>
    <t>De-Identified Minimum Negotiated Charge</t>
  </si>
  <si>
    <t>De-Identified Maximum Negotiated Charge</t>
  </si>
  <si>
    <t>Contract Method</t>
  </si>
  <si>
    <t>AETNA|HMO/PPO</t>
  </si>
  <si>
    <t>AETNA MEDICARE|MANAGED MEDICARE</t>
  </si>
  <si>
    <t>ALL SAVERS|HMO/PPO</t>
  </si>
  <si>
    <t>ALLWELL WELLCARE|MANAGED MEDICARE</t>
  </si>
  <si>
    <t>AMBETTER|HMO/PPO</t>
  </si>
  <si>
    <t>BCBS FEDERAL|BLUE CROSS</t>
  </si>
  <si>
    <t>BCBS MEDICARE|MANAGED MEDICARE</t>
  </si>
  <si>
    <t>BCBS OF MO|BLUE CROSS</t>
  </si>
  <si>
    <t>BCBS OOS|BLUE CROSS</t>
  </si>
  <si>
    <t>BEACON HEALTH OPTIONS|HMO/PPO</t>
  </si>
  <si>
    <t>CIGNA|HMO/PPO</t>
  </si>
  <si>
    <t>FREEDOM NETWORK|COMMERCIAL</t>
  </si>
  <si>
    <t>FREEDOM NETWORK|HMO/PPO</t>
  </si>
  <si>
    <t>GEHA|HMO/PPO</t>
  </si>
  <si>
    <t>HEALTHY BLUE|MANAGED MEDICAID</t>
  </si>
  <si>
    <t>HOME STATE HEALTH|MANAGED MEDICAID</t>
  </si>
  <si>
    <t>HUMANA|HMO/PPO</t>
  </si>
  <si>
    <t>HUMANA MEDICARE|MANAGED MEDICARE</t>
  </si>
  <si>
    <t>LIBERTY HOSPITAL|COMMERCIAL</t>
  </si>
  <si>
    <t>LINECO|HMO/PPO</t>
  </si>
  <si>
    <t>MEDICARE|MEDICARE</t>
  </si>
  <si>
    <t>MERITAIN|HMO/PPO</t>
  </si>
  <si>
    <t xml:space="preserve">MISSOURI MEDICAID|MEDICAID </t>
  </si>
  <si>
    <t>NORTH KANSAS CITY|COMMERCIAL</t>
  </si>
  <si>
    <t>PRIME HEALTHCARE|HMO/PPO</t>
  </si>
  <si>
    <t>QUIK TRIP|HMO/PPO</t>
  </si>
  <si>
    <t>TRICARE EAST|TRICARE</t>
  </si>
  <si>
    <t>TRICARE FOR LIFE|TRICARE</t>
  </si>
  <si>
    <t>TRICARE OVERSEAS|TRICARE</t>
  </si>
  <si>
    <t>TRICARE WEST|TRICARE</t>
  </si>
  <si>
    <t>UHC MEDICAID|MANAGED MEDICAID</t>
  </si>
  <si>
    <t>UHC MEDICARE|MANAGED MEDICARE</t>
  </si>
  <si>
    <t>UMR|HMO/PPO</t>
  </si>
  <si>
    <t>UNITED HEALTHCARE|HMO/PPO</t>
  </si>
  <si>
    <t>VA CCN OPTUM|VETERANS ADMIN</t>
  </si>
  <si>
    <t>WORK COMP|WORKERS COMP</t>
  </si>
  <si>
    <t>ROOM AND BOARD PSYCH-GERI</t>
  </si>
  <si>
    <t>inpatient</t>
  </si>
  <si>
    <t>per diem</t>
  </si>
  <si>
    <t>ROOM AND BOARD PSYCH-NKC</t>
  </si>
  <si>
    <t>TRANSCRANIAL MAGNETIC STIMULATION INITIAL MAPPING</t>
  </si>
  <si>
    <t>outpatient</t>
  </si>
  <si>
    <t>TRANSCRANIAL MAGNETIC STIMULATION REMAPPING</t>
  </si>
  <si>
    <t>TRANSCRANIAL MAGNETIC STIMULATION TREATMENT</t>
  </si>
  <si>
    <t>INTENSIVE OUTPATIENT PROGRAM ADOLESCENT - MPN</t>
  </si>
  <si>
    <t>INTENSIVE OUTPATIENT PROGRAM AM NKC</t>
  </si>
  <si>
    <t>INTENSIVE OUTPATIENT PROGRAM CD - MPN</t>
  </si>
  <si>
    <t>PARTIAL HOSPITAL PROGRAM ADULT - LIBERTY</t>
  </si>
  <si>
    <t>PARTIAL HOSPITAL PROGRAM BTC ADLT- NKC</t>
  </si>
  <si>
    <t>VALOR PARTIAL HOSPITAL PROGRAM - NKC</t>
  </si>
  <si>
    <t>PARTIAL HOSPITAL PROGRAM CD ADULT - NKC</t>
  </si>
  <si>
    <t>INTENSIVE OUTPATIENT PROGRAM ADOLESCENT GRP1</t>
  </si>
  <si>
    <t>INTENSIVE OUTPATIENT PROGRAM BCI PROCESS GRP1</t>
  </si>
  <si>
    <t>INTENSIVE OUTPATIENT PROGRAM DUAL EVE GRP1</t>
  </si>
  <si>
    <t>INTENSIVE OUTPATIENT PROGRAM DUAL EVE TH GRP1</t>
  </si>
  <si>
    <t>INTENSIVE OUTPATIENT PROGRAM VALOR TH GRP3</t>
  </si>
  <si>
    <t>PARTIAL HOSPITAL PROGRAM BTC GRP1 TH</t>
  </si>
  <si>
    <t>ROOM AND BOARD CD RESIDENTIAL</t>
  </si>
  <si>
    <t xml:space="preserve">Inpatient / Outpatient </t>
  </si>
  <si>
    <t>fee schedule</t>
  </si>
  <si>
    <t xml:space="preserve">All shoppable services, including any of the applicable 70 CMS-specified services, provided by the Hospital have been included in this Shoppable Services Charge List. </t>
  </si>
  <si>
    <t>Initial hospital inpatient or observation care, per day, moderate medical decision making</t>
  </si>
  <si>
    <t>Initial hospital inpatient or observation care, per day, high-level medical decision making</t>
  </si>
  <si>
    <t>Subsequent hospital inpatient or observation care, per day, moderate medical decision making 35 Mins</t>
  </si>
  <si>
    <t>Hospital inpatient or observation discharge day management; more than 30 minutes on the date of the encounter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</si>
</sst>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numFmts>
  <fonts count="3" x14ac:knownFonts="1">
    <font>
      <sz val="11"/>
      <color theme="1"/>
      <name val="Aptos Narrow"/>
      <family val="2"/>
      <scheme val="minor"/>
    </font>
    <font>
      <sz val="11"/>
      <color theme="1"/>
      <name val="Aptos Narrow"/>
      <family val="2"/>
      <scheme val="minor"/>
    </font>
    <font>
      <sz val="11"/>
      <color theme="1"/>
      <name val="Calibri"/>
      <family val="2"/>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6">
    <xf numFmtId="0" fontId="0" fillId="0" borderId="0" xfId="0"/>
    <xf numFmtId="0" fontId="2" fillId="0" borderId="0" xfId="0" applyFont="1" applyFill="1" applyBorder="1" applyAlignment="1">
      <alignment horizontal="left"/>
    </xf>
    <xf numFmtId="44" fontId="2" fillId="0" borderId="0" xfId="1" applyFont="1" applyFill="1" applyBorder="1" applyAlignment="1">
      <alignment horizontal="left"/>
    </xf>
    <xf numFmtId="164" fontId="2" fillId="0" borderId="0" xfId="0" applyNumberFormat="1" applyFont="1" applyFill="1" applyBorder="1" applyAlignment="1">
      <alignment horizontal="left"/>
    </xf>
    <xf numFmtId="2" fontId="2" fillId="0" borderId="0" xfId="1" applyNumberFormat="1" applyFont="1" applyFill="1" applyBorder="1" applyAlignment="1">
      <alignment horizontal="left"/>
    </xf>
    <xf numFmtId="2" fontId="2" fillId="0" borderId="0" xfId="0" applyNumberFormat="1"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F85F7-CD0E-4F90-93A5-5FE68E5F8CC7}">
  <dimension ref="A1:AR30"/>
  <sheetViews>
    <sheetView tabSelected="1" workbookViewId="0"/>
  </sheetViews>
  <sheetFormatPr defaultRowHeight="14.5" x14ac:dyDescent="0.35"/>
  <cols>
    <col min="1" max="1" width="52.7265625" style="1" customWidth="1"/>
    <col min="2" max="2" width="11.7265625" style="1" customWidth="1"/>
    <col min="3" max="3" width="29.1796875" style="1" bestFit="1" customWidth="1"/>
    <col min="4" max="4" width="14.1796875" style="2" bestFit="1" customWidth="1"/>
    <col min="5" max="5" width="9.1796875" style="2"/>
    <col min="6" max="8" width="8.7265625" style="1"/>
    <col min="9" max="10" width="9.1796875" style="2"/>
    <col min="11" max="11" width="9" style="2" bestFit="1" customWidth="1"/>
    <col min="12" max="12" width="9.1796875" style="2"/>
    <col min="13" max="13" width="9" style="2" bestFit="1" customWidth="1"/>
    <col min="14" max="17" width="10.54296875" style="2" bestFit="1" customWidth="1"/>
    <col min="18" max="19" width="9" style="2" bestFit="1" customWidth="1"/>
    <col min="20" max="20" width="10.54296875" style="2" bestFit="1" customWidth="1"/>
    <col min="21" max="24" width="9" style="2" bestFit="1" customWidth="1"/>
    <col min="25" max="25" width="10.54296875" style="2" bestFit="1" customWidth="1"/>
    <col min="26" max="26" width="16.7265625" style="2" customWidth="1"/>
    <col min="27" max="27" width="11.26953125" style="2" customWidth="1"/>
    <col min="28" max="28" width="10.54296875" style="2" bestFit="1" customWidth="1"/>
    <col min="29" max="29" width="9.1796875" style="2"/>
    <col min="30" max="36" width="9" style="2" bestFit="1" customWidth="1"/>
    <col min="37" max="37" width="10.54296875" style="2" bestFit="1" customWidth="1"/>
    <col min="38" max="38" width="10.81640625" style="2" bestFit="1" customWidth="1"/>
    <col min="39" max="41" width="9" style="2" bestFit="1" customWidth="1"/>
    <col min="42" max="43" width="9.1796875" style="2"/>
    <col min="44" max="44" width="10.54296875" style="2" bestFit="1" customWidth="1"/>
    <col min="45" max="16384" width="8.7265625" style="1"/>
  </cols>
  <sheetData>
    <row r="1" spans="1:44" ht="15" customHeight="1" x14ac:dyDescent="0.35">
      <c r="A1" s="1" t="s">
        <v>0</v>
      </c>
      <c r="C1" s="1" t="s">
        <v>1</v>
      </c>
      <c r="F1" s="1" t="s">
        <v>2</v>
      </c>
      <c r="I1" s="1" t="s">
        <v>3</v>
      </c>
    </row>
    <row r="2" spans="1:44" ht="15" customHeight="1" x14ac:dyDescent="0.35"/>
    <row r="3" spans="1:44" ht="15" customHeight="1" x14ac:dyDescent="0.35">
      <c r="A3" s="1" t="s">
        <v>4</v>
      </c>
      <c r="B3" s="1" t="s">
        <v>5</v>
      </c>
      <c r="C3" s="1" t="s">
        <v>6</v>
      </c>
      <c r="D3" s="2" t="s">
        <v>7</v>
      </c>
      <c r="E3" s="2" t="s">
        <v>8</v>
      </c>
      <c r="F3" s="1" t="s">
        <v>9</v>
      </c>
      <c r="G3" s="1" t="s">
        <v>10</v>
      </c>
      <c r="H3" s="1" t="s">
        <v>11</v>
      </c>
      <c r="I3" s="2" t="s">
        <v>12</v>
      </c>
      <c r="J3" s="2" t="s">
        <v>13</v>
      </c>
      <c r="K3" s="2" t="s">
        <v>14</v>
      </c>
      <c r="L3" s="2" t="s">
        <v>15</v>
      </c>
      <c r="M3" s="2" t="s">
        <v>16</v>
      </c>
      <c r="N3" s="2" t="s">
        <v>17</v>
      </c>
      <c r="O3" s="2" t="s">
        <v>18</v>
      </c>
      <c r="P3" s="2" t="s">
        <v>19</v>
      </c>
      <c r="Q3" s="2" t="s">
        <v>20</v>
      </c>
      <c r="R3" s="2" t="s">
        <v>21</v>
      </c>
      <c r="S3" s="2" t="s">
        <v>22</v>
      </c>
      <c r="T3" s="2" t="s">
        <v>23</v>
      </c>
      <c r="U3" s="2" t="s">
        <v>24</v>
      </c>
      <c r="V3" s="2" t="s">
        <v>25</v>
      </c>
      <c r="W3" s="2" t="s">
        <v>26</v>
      </c>
      <c r="X3" s="2" t="s">
        <v>27</v>
      </c>
      <c r="Y3" s="2" t="s">
        <v>28</v>
      </c>
      <c r="Z3" s="2" t="s">
        <v>29</v>
      </c>
      <c r="AA3" s="2" t="s">
        <v>30</v>
      </c>
      <c r="AB3" s="2" t="s">
        <v>31</v>
      </c>
      <c r="AC3" s="2" t="s">
        <v>32</v>
      </c>
      <c r="AD3" s="2" t="s">
        <v>33</v>
      </c>
      <c r="AE3" s="2" t="s">
        <v>34</v>
      </c>
      <c r="AF3" s="2" t="s">
        <v>35</v>
      </c>
      <c r="AG3" s="2" t="s">
        <v>36</v>
      </c>
      <c r="AH3" s="2" t="s">
        <v>37</v>
      </c>
      <c r="AI3" s="2" t="s">
        <v>38</v>
      </c>
      <c r="AJ3" s="2" t="s">
        <v>39</v>
      </c>
      <c r="AK3" s="2" t="s">
        <v>40</v>
      </c>
      <c r="AL3" s="2" t="s">
        <v>41</v>
      </c>
      <c r="AM3" s="2" t="s">
        <v>42</v>
      </c>
      <c r="AN3" s="2" t="s">
        <v>43</v>
      </c>
      <c r="AO3" s="2" t="s">
        <v>44</v>
      </c>
      <c r="AP3" s="2" t="s">
        <v>45</v>
      </c>
      <c r="AQ3" s="2" t="s">
        <v>46</v>
      </c>
      <c r="AR3" s="2" t="s">
        <v>47</v>
      </c>
    </row>
    <row r="4" spans="1:44" ht="15" customHeight="1" x14ac:dyDescent="0.35">
      <c r="A4" s="1" t="s">
        <v>48</v>
      </c>
      <c r="B4" s="3">
        <v>124</v>
      </c>
      <c r="C4" s="1" t="s">
        <v>49</v>
      </c>
      <c r="D4" s="4">
        <v>2268</v>
      </c>
      <c r="E4" s="4">
        <v>900</v>
      </c>
      <c r="F4" s="5">
        <f t="shared" ref="F4:F26" si="0">MIN(I4:AR4)</f>
        <v>804</v>
      </c>
      <c r="G4" s="5">
        <f>MAX(I4:AR4)</f>
        <v>1386</v>
      </c>
      <c r="H4" s="5" t="s">
        <v>50</v>
      </c>
      <c r="I4" s="4">
        <v>945</v>
      </c>
      <c r="J4" s="4">
        <v>945</v>
      </c>
      <c r="K4" s="4">
        <v>948</v>
      </c>
      <c r="L4" s="4"/>
      <c r="M4" s="4">
        <v>925</v>
      </c>
      <c r="N4" s="4">
        <v>1074</v>
      </c>
      <c r="O4" s="4">
        <v>1074</v>
      </c>
      <c r="P4" s="4">
        <v>1074</v>
      </c>
      <c r="Q4" s="4">
        <v>1074</v>
      </c>
      <c r="R4" s="4">
        <v>875</v>
      </c>
      <c r="S4" s="4">
        <v>994</v>
      </c>
      <c r="T4" s="4">
        <v>1074</v>
      </c>
      <c r="U4" s="4"/>
      <c r="V4" s="4">
        <v>948</v>
      </c>
      <c r="W4" s="4">
        <v>820.32</v>
      </c>
      <c r="X4" s="4">
        <v>841.5</v>
      </c>
      <c r="Y4" s="4">
        <v>1080</v>
      </c>
      <c r="Z4" s="4"/>
      <c r="AA4" s="4">
        <v>900</v>
      </c>
      <c r="AB4" s="4">
        <v>1074</v>
      </c>
      <c r="AC4" s="4"/>
      <c r="AD4" s="4">
        <v>945</v>
      </c>
      <c r="AE4" s="4">
        <v>820.32</v>
      </c>
      <c r="AF4" s="4">
        <v>850</v>
      </c>
      <c r="AG4" s="4">
        <v>960</v>
      </c>
      <c r="AH4" s="4">
        <v>900</v>
      </c>
      <c r="AI4" s="4">
        <v>974.7</v>
      </c>
      <c r="AJ4" s="4">
        <v>804</v>
      </c>
      <c r="AK4" s="4">
        <v>1386</v>
      </c>
      <c r="AL4" s="4">
        <v>1386</v>
      </c>
      <c r="AM4" s="4">
        <v>882.31</v>
      </c>
      <c r="AN4" s="4"/>
      <c r="AO4" s="4">
        <v>948</v>
      </c>
      <c r="AP4" s="4">
        <v>948</v>
      </c>
      <c r="AQ4" s="4"/>
      <c r="AR4" s="4">
        <v>1000</v>
      </c>
    </row>
    <row r="5" spans="1:44" ht="15" customHeight="1" x14ac:dyDescent="0.35">
      <c r="A5" s="1" t="s">
        <v>51</v>
      </c>
      <c r="B5" s="3">
        <v>124</v>
      </c>
      <c r="C5" s="1" t="s">
        <v>49</v>
      </c>
      <c r="D5" s="4">
        <v>2268</v>
      </c>
      <c r="E5" s="4">
        <v>900</v>
      </c>
      <c r="F5" s="5">
        <f t="shared" si="0"/>
        <v>804</v>
      </c>
      <c r="G5" s="5">
        <f t="shared" ref="G5:G26" si="1">MAX(I5:AR5)</f>
        <v>1386</v>
      </c>
      <c r="H5" s="5" t="s">
        <v>50</v>
      </c>
      <c r="I5" s="4">
        <v>945</v>
      </c>
      <c r="J5" s="4">
        <v>945</v>
      </c>
      <c r="K5" s="4">
        <v>948</v>
      </c>
      <c r="L5" s="4"/>
      <c r="M5" s="4">
        <v>925</v>
      </c>
      <c r="N5" s="4">
        <v>1074</v>
      </c>
      <c r="O5" s="4">
        <v>1074</v>
      </c>
      <c r="P5" s="4">
        <v>1074</v>
      </c>
      <c r="Q5" s="4">
        <v>1074</v>
      </c>
      <c r="R5" s="4">
        <v>875</v>
      </c>
      <c r="S5" s="4">
        <v>994</v>
      </c>
      <c r="T5" s="4">
        <v>1074</v>
      </c>
      <c r="U5" s="4"/>
      <c r="V5" s="4">
        <v>948</v>
      </c>
      <c r="W5" s="4">
        <v>820.32</v>
      </c>
      <c r="X5" s="4">
        <v>841.5</v>
      </c>
      <c r="Y5" s="4">
        <v>1080</v>
      </c>
      <c r="Z5" s="4"/>
      <c r="AA5" s="4">
        <v>900</v>
      </c>
      <c r="AB5" s="4">
        <v>1074</v>
      </c>
      <c r="AC5" s="4"/>
      <c r="AD5" s="4">
        <v>945</v>
      </c>
      <c r="AE5" s="4">
        <v>820.32</v>
      </c>
      <c r="AF5" s="4">
        <v>850</v>
      </c>
      <c r="AG5" s="4">
        <v>960</v>
      </c>
      <c r="AH5" s="4">
        <v>900</v>
      </c>
      <c r="AI5" s="4">
        <v>974.7</v>
      </c>
      <c r="AJ5" s="4">
        <v>804</v>
      </c>
      <c r="AK5" s="4">
        <v>1386</v>
      </c>
      <c r="AL5" s="4">
        <v>1386</v>
      </c>
      <c r="AM5" s="4">
        <v>882.31</v>
      </c>
      <c r="AN5" s="4"/>
      <c r="AO5" s="4">
        <v>948</v>
      </c>
      <c r="AP5" s="4">
        <v>948</v>
      </c>
      <c r="AQ5" s="4"/>
      <c r="AR5" s="4">
        <v>1000</v>
      </c>
    </row>
    <row r="6" spans="1:44" ht="15" customHeight="1" x14ac:dyDescent="0.35">
      <c r="A6" s="1" t="s">
        <v>52</v>
      </c>
      <c r="B6" s="3">
        <v>900</v>
      </c>
      <c r="C6" s="1" t="s">
        <v>53</v>
      </c>
      <c r="D6" s="4">
        <v>648</v>
      </c>
      <c r="E6" s="4">
        <v>225</v>
      </c>
      <c r="F6" s="5">
        <f t="shared" si="0"/>
        <v>237.36</v>
      </c>
      <c r="G6" s="5">
        <f t="shared" si="1"/>
        <v>285</v>
      </c>
      <c r="H6" s="5" t="s">
        <v>50</v>
      </c>
      <c r="I6" s="4">
        <v>259.2</v>
      </c>
      <c r="J6" s="4">
        <v>259.2</v>
      </c>
      <c r="K6" s="4"/>
      <c r="L6" s="4"/>
      <c r="M6" s="4"/>
      <c r="N6" s="4">
        <v>237.36</v>
      </c>
      <c r="O6" s="4">
        <v>237.36</v>
      </c>
      <c r="P6" s="4">
        <v>237.36</v>
      </c>
      <c r="Q6" s="4">
        <v>237.36</v>
      </c>
      <c r="R6" s="4"/>
      <c r="S6" s="4"/>
      <c r="T6" s="4"/>
      <c r="U6" s="4"/>
      <c r="V6" s="4"/>
      <c r="W6" s="4"/>
      <c r="X6" s="4"/>
      <c r="Y6" s="4">
        <v>285</v>
      </c>
      <c r="Z6" s="4">
        <v>255.52</v>
      </c>
      <c r="AA6" s="4"/>
      <c r="AB6" s="4"/>
      <c r="AC6" s="4"/>
      <c r="AD6" s="4">
        <v>259.2</v>
      </c>
      <c r="AE6" s="4"/>
      <c r="AF6" s="4"/>
      <c r="AG6" s="4"/>
      <c r="AH6" s="4"/>
      <c r="AI6" s="4"/>
      <c r="AJ6" s="4"/>
      <c r="AK6" s="4"/>
      <c r="AL6" s="4"/>
      <c r="AM6" s="4"/>
      <c r="AN6" s="4">
        <v>251.43</v>
      </c>
      <c r="AO6" s="4"/>
      <c r="AP6" s="4">
        <v>285</v>
      </c>
      <c r="AQ6" s="4">
        <v>255.52</v>
      </c>
      <c r="AR6" s="4"/>
    </row>
    <row r="7" spans="1:44" ht="15" customHeight="1" x14ac:dyDescent="0.35">
      <c r="A7" s="1" t="s">
        <v>54</v>
      </c>
      <c r="B7" s="3">
        <v>900</v>
      </c>
      <c r="C7" s="1" t="s">
        <v>53</v>
      </c>
      <c r="D7" s="4">
        <v>540</v>
      </c>
      <c r="E7" s="4">
        <v>175</v>
      </c>
      <c r="F7" s="5">
        <f t="shared" si="0"/>
        <v>216</v>
      </c>
      <c r="G7" s="5">
        <f t="shared" si="1"/>
        <v>291.52</v>
      </c>
      <c r="H7" s="5" t="s">
        <v>50</v>
      </c>
      <c r="I7" s="4">
        <v>216</v>
      </c>
      <c r="J7" s="4">
        <v>216</v>
      </c>
      <c r="K7" s="4"/>
      <c r="L7" s="4"/>
      <c r="M7" s="4"/>
      <c r="N7" s="4">
        <v>291.52</v>
      </c>
      <c r="O7" s="4">
        <v>291.52</v>
      </c>
      <c r="P7" s="4">
        <v>291.52</v>
      </c>
      <c r="Q7" s="4">
        <v>291.52</v>
      </c>
      <c r="R7" s="4"/>
      <c r="S7" s="4"/>
      <c r="T7" s="4"/>
      <c r="U7" s="4"/>
      <c r="V7" s="4"/>
      <c r="W7" s="4"/>
      <c r="X7" s="4"/>
      <c r="Y7" s="4">
        <v>285</v>
      </c>
      <c r="Z7" s="4">
        <v>255.52</v>
      </c>
      <c r="AA7" s="4"/>
      <c r="AB7" s="4"/>
      <c r="AC7" s="4"/>
      <c r="AD7" s="4">
        <v>216</v>
      </c>
      <c r="AE7" s="4"/>
      <c r="AF7" s="4"/>
      <c r="AG7" s="4"/>
      <c r="AH7" s="4"/>
      <c r="AI7" s="4"/>
      <c r="AJ7" s="4"/>
      <c r="AK7" s="4"/>
      <c r="AL7" s="4"/>
      <c r="AM7" s="4"/>
      <c r="AN7" s="4">
        <v>251.43</v>
      </c>
      <c r="AO7" s="4"/>
      <c r="AP7" s="4">
        <v>290</v>
      </c>
      <c r="AQ7" s="4">
        <v>255.52</v>
      </c>
      <c r="AR7" s="4"/>
    </row>
    <row r="8" spans="1:44" ht="15" customHeight="1" x14ac:dyDescent="0.35">
      <c r="A8" s="1" t="s">
        <v>55</v>
      </c>
      <c r="B8" s="3">
        <v>900</v>
      </c>
      <c r="C8" s="1" t="s">
        <v>53</v>
      </c>
      <c r="D8" s="4">
        <v>432</v>
      </c>
      <c r="E8" s="4">
        <v>175</v>
      </c>
      <c r="F8" s="5">
        <f t="shared" si="0"/>
        <v>148.37</v>
      </c>
      <c r="G8" s="5">
        <f t="shared" si="1"/>
        <v>295</v>
      </c>
      <c r="H8" s="5" t="s">
        <v>50</v>
      </c>
      <c r="I8" s="4">
        <v>172.8</v>
      </c>
      <c r="J8" s="4">
        <v>172.8</v>
      </c>
      <c r="K8" s="4"/>
      <c r="L8" s="4"/>
      <c r="M8" s="4"/>
      <c r="N8" s="4">
        <v>148.37</v>
      </c>
      <c r="O8" s="4">
        <v>148.37</v>
      </c>
      <c r="P8" s="4">
        <v>148.37</v>
      </c>
      <c r="Q8" s="4">
        <v>148.37</v>
      </c>
      <c r="R8" s="4"/>
      <c r="S8" s="4"/>
      <c r="T8" s="4"/>
      <c r="U8" s="4"/>
      <c r="V8" s="4"/>
      <c r="W8" s="4"/>
      <c r="X8" s="4"/>
      <c r="Y8" s="4">
        <v>285</v>
      </c>
      <c r="Z8" s="4">
        <v>255.52</v>
      </c>
      <c r="AA8" s="4"/>
      <c r="AB8" s="4"/>
      <c r="AC8" s="4"/>
      <c r="AD8" s="4">
        <v>172.8</v>
      </c>
      <c r="AE8" s="4"/>
      <c r="AF8" s="4"/>
      <c r="AG8" s="4"/>
      <c r="AH8" s="4"/>
      <c r="AI8" s="4"/>
      <c r="AJ8" s="4"/>
      <c r="AK8" s="4"/>
      <c r="AL8" s="4"/>
      <c r="AM8" s="4"/>
      <c r="AN8" s="4">
        <v>251.43</v>
      </c>
      <c r="AO8" s="4"/>
      <c r="AP8" s="4">
        <v>295</v>
      </c>
      <c r="AQ8" s="4"/>
      <c r="AR8" s="4"/>
    </row>
    <row r="9" spans="1:44" ht="15" customHeight="1" x14ac:dyDescent="0.35">
      <c r="A9" s="1" t="s">
        <v>56</v>
      </c>
      <c r="B9" s="3">
        <v>905</v>
      </c>
      <c r="C9" s="1" t="s">
        <v>53</v>
      </c>
      <c r="D9" s="4">
        <v>567</v>
      </c>
      <c r="E9" s="4">
        <v>175</v>
      </c>
      <c r="F9" s="5">
        <f t="shared" si="0"/>
        <v>150</v>
      </c>
      <c r="G9" s="5">
        <f t="shared" si="1"/>
        <v>285</v>
      </c>
      <c r="H9" s="5" t="s">
        <v>50</v>
      </c>
      <c r="I9" s="4">
        <v>235</v>
      </c>
      <c r="J9" s="4">
        <v>235</v>
      </c>
      <c r="K9" s="4">
        <v>252</v>
      </c>
      <c r="L9" s="4"/>
      <c r="M9" s="4">
        <v>225</v>
      </c>
      <c r="N9" s="4">
        <v>260</v>
      </c>
      <c r="O9" s="4">
        <v>260</v>
      </c>
      <c r="P9" s="4">
        <v>260</v>
      </c>
      <c r="Q9" s="4">
        <v>260</v>
      </c>
      <c r="R9" s="4">
        <v>268</v>
      </c>
      <c r="S9" s="4">
        <v>273</v>
      </c>
      <c r="T9" s="4"/>
      <c r="U9" s="4">
        <v>260</v>
      </c>
      <c r="V9" s="4">
        <v>252</v>
      </c>
      <c r="W9" s="4">
        <v>200</v>
      </c>
      <c r="X9" s="4">
        <v>180</v>
      </c>
      <c r="Y9" s="4">
        <v>285</v>
      </c>
      <c r="Z9" s="4">
        <v>172.51</v>
      </c>
      <c r="AA9" s="4"/>
      <c r="AB9" s="4">
        <v>260</v>
      </c>
      <c r="AC9" s="4"/>
      <c r="AD9" s="4">
        <v>235</v>
      </c>
      <c r="AE9" s="4"/>
      <c r="AF9" s="4"/>
      <c r="AG9" s="4">
        <v>252</v>
      </c>
      <c r="AH9" s="4">
        <v>235</v>
      </c>
      <c r="AI9" s="4">
        <v>216.73</v>
      </c>
      <c r="AJ9" s="4">
        <v>214.32</v>
      </c>
      <c r="AK9" s="4">
        <v>216.73</v>
      </c>
      <c r="AL9" s="4">
        <v>214.32</v>
      </c>
      <c r="AM9" s="4">
        <v>150</v>
      </c>
      <c r="AN9" s="4">
        <v>225</v>
      </c>
      <c r="AO9" s="4">
        <v>252</v>
      </c>
      <c r="AP9" s="4">
        <v>252</v>
      </c>
      <c r="AQ9" s="4">
        <v>214.32</v>
      </c>
      <c r="AR9" s="4">
        <v>275</v>
      </c>
    </row>
    <row r="10" spans="1:44" ht="15" customHeight="1" x14ac:dyDescent="0.35">
      <c r="A10" s="1" t="s">
        <v>57</v>
      </c>
      <c r="B10" s="3">
        <v>905</v>
      </c>
      <c r="C10" s="1" t="s">
        <v>53</v>
      </c>
      <c r="D10" s="4">
        <v>567</v>
      </c>
      <c r="E10" s="4">
        <v>175</v>
      </c>
      <c r="F10" s="5">
        <f t="shared" si="0"/>
        <v>150</v>
      </c>
      <c r="G10" s="5">
        <f t="shared" si="1"/>
        <v>285</v>
      </c>
      <c r="H10" s="5" t="s">
        <v>50</v>
      </c>
      <c r="I10" s="4">
        <v>235</v>
      </c>
      <c r="J10" s="4">
        <v>235</v>
      </c>
      <c r="K10" s="4">
        <v>252</v>
      </c>
      <c r="L10" s="4"/>
      <c r="M10" s="4">
        <v>225</v>
      </c>
      <c r="N10" s="4">
        <v>260</v>
      </c>
      <c r="O10" s="4">
        <v>260</v>
      </c>
      <c r="P10" s="4">
        <v>260</v>
      </c>
      <c r="Q10" s="4">
        <v>260</v>
      </c>
      <c r="R10" s="4">
        <v>268</v>
      </c>
      <c r="S10" s="4">
        <v>273</v>
      </c>
      <c r="T10" s="4"/>
      <c r="U10" s="4">
        <v>260</v>
      </c>
      <c r="V10" s="4">
        <v>252</v>
      </c>
      <c r="W10" s="4">
        <v>200</v>
      </c>
      <c r="X10" s="4">
        <v>180</v>
      </c>
      <c r="Y10" s="4">
        <v>285</v>
      </c>
      <c r="Z10" s="4">
        <v>172.51</v>
      </c>
      <c r="AA10" s="4"/>
      <c r="AB10" s="4">
        <v>260</v>
      </c>
      <c r="AC10" s="4"/>
      <c r="AD10" s="4">
        <v>235</v>
      </c>
      <c r="AE10" s="4"/>
      <c r="AF10" s="4"/>
      <c r="AG10" s="4">
        <v>252</v>
      </c>
      <c r="AH10" s="4">
        <v>235</v>
      </c>
      <c r="AI10" s="4">
        <v>216.73</v>
      </c>
      <c r="AJ10" s="4">
        <v>214.32</v>
      </c>
      <c r="AK10" s="4">
        <v>216.73</v>
      </c>
      <c r="AL10" s="4">
        <v>214.32</v>
      </c>
      <c r="AM10" s="4">
        <v>150</v>
      </c>
      <c r="AN10" s="4">
        <v>225</v>
      </c>
      <c r="AO10" s="4">
        <v>252</v>
      </c>
      <c r="AP10" s="4">
        <v>252</v>
      </c>
      <c r="AQ10" s="4">
        <v>214.32</v>
      </c>
      <c r="AR10" s="4">
        <v>275</v>
      </c>
    </row>
    <row r="11" spans="1:44" ht="15" customHeight="1" x14ac:dyDescent="0.35">
      <c r="A11" s="1" t="s">
        <v>58</v>
      </c>
      <c r="B11" s="3">
        <v>906</v>
      </c>
      <c r="C11" s="1" t="s">
        <v>53</v>
      </c>
      <c r="D11" s="4">
        <v>567</v>
      </c>
      <c r="E11" s="4">
        <v>175</v>
      </c>
      <c r="F11" s="5">
        <f t="shared" si="0"/>
        <v>150</v>
      </c>
      <c r="G11" s="5">
        <f t="shared" si="1"/>
        <v>285</v>
      </c>
      <c r="H11" s="5" t="s">
        <v>50</v>
      </c>
      <c r="I11" s="4">
        <v>235</v>
      </c>
      <c r="J11" s="4">
        <v>235</v>
      </c>
      <c r="K11" s="4">
        <v>252</v>
      </c>
      <c r="L11" s="4"/>
      <c r="M11" s="4">
        <v>225</v>
      </c>
      <c r="N11" s="4">
        <v>260</v>
      </c>
      <c r="O11" s="4">
        <v>260</v>
      </c>
      <c r="P11" s="4">
        <v>260</v>
      </c>
      <c r="Q11" s="4">
        <v>260</v>
      </c>
      <c r="R11" s="4">
        <v>268</v>
      </c>
      <c r="S11" s="4">
        <v>273</v>
      </c>
      <c r="T11" s="4"/>
      <c r="U11" s="4">
        <v>260</v>
      </c>
      <c r="V11" s="4">
        <v>252</v>
      </c>
      <c r="W11" s="4">
        <v>200</v>
      </c>
      <c r="X11" s="4">
        <v>180</v>
      </c>
      <c r="Y11" s="4">
        <v>285</v>
      </c>
      <c r="Z11" s="4">
        <v>172.51</v>
      </c>
      <c r="AA11" s="4"/>
      <c r="AB11" s="4">
        <v>260</v>
      </c>
      <c r="AC11" s="4"/>
      <c r="AD11" s="4">
        <v>235</v>
      </c>
      <c r="AE11" s="4"/>
      <c r="AF11" s="4"/>
      <c r="AG11" s="4">
        <v>252</v>
      </c>
      <c r="AH11" s="4">
        <v>235</v>
      </c>
      <c r="AI11" s="4">
        <v>216.73</v>
      </c>
      <c r="AJ11" s="4">
        <v>214.32</v>
      </c>
      <c r="AK11" s="4">
        <v>216.73</v>
      </c>
      <c r="AL11" s="4">
        <v>214.32</v>
      </c>
      <c r="AM11" s="4">
        <v>150</v>
      </c>
      <c r="AN11" s="4">
        <v>225</v>
      </c>
      <c r="AO11" s="4">
        <v>252</v>
      </c>
      <c r="AP11" s="4">
        <v>252</v>
      </c>
      <c r="AQ11" s="4">
        <v>214.32</v>
      </c>
      <c r="AR11" s="4">
        <v>275</v>
      </c>
    </row>
    <row r="12" spans="1:44" ht="15" customHeight="1" x14ac:dyDescent="0.35">
      <c r="A12" s="1" t="s">
        <v>59</v>
      </c>
      <c r="B12" s="3">
        <v>912</v>
      </c>
      <c r="C12" s="1" t="s">
        <v>53</v>
      </c>
      <c r="D12" s="4">
        <v>756</v>
      </c>
      <c r="E12" s="4">
        <v>225</v>
      </c>
      <c r="F12" s="5">
        <f t="shared" si="0"/>
        <v>200.14</v>
      </c>
      <c r="G12" s="5">
        <f t="shared" si="1"/>
        <v>470</v>
      </c>
      <c r="H12" s="5" t="s">
        <v>50</v>
      </c>
      <c r="I12" s="4">
        <v>398</v>
      </c>
      <c r="J12" s="4">
        <v>398</v>
      </c>
      <c r="K12" s="4">
        <v>402</v>
      </c>
      <c r="L12" s="4"/>
      <c r="M12" s="4">
        <v>380</v>
      </c>
      <c r="N12" s="4">
        <v>368</v>
      </c>
      <c r="O12" s="4">
        <v>368</v>
      </c>
      <c r="P12" s="4">
        <v>368</v>
      </c>
      <c r="Q12" s="4">
        <v>368</v>
      </c>
      <c r="R12" s="4">
        <v>410</v>
      </c>
      <c r="S12" s="4">
        <v>426</v>
      </c>
      <c r="T12" s="4"/>
      <c r="U12" s="4">
        <v>368</v>
      </c>
      <c r="V12" s="4">
        <v>402</v>
      </c>
      <c r="W12" s="4">
        <v>300</v>
      </c>
      <c r="X12" s="4">
        <v>300</v>
      </c>
      <c r="Y12" s="4">
        <v>470</v>
      </c>
      <c r="Z12" s="4">
        <v>200.14</v>
      </c>
      <c r="AA12" s="4"/>
      <c r="AB12" s="4">
        <v>368</v>
      </c>
      <c r="AC12" s="4"/>
      <c r="AD12" s="4">
        <v>398</v>
      </c>
      <c r="AE12" s="4"/>
      <c r="AF12" s="4"/>
      <c r="AG12" s="4">
        <v>410</v>
      </c>
      <c r="AH12" s="4">
        <v>375</v>
      </c>
      <c r="AI12" s="4">
        <v>251.43</v>
      </c>
      <c r="AJ12" s="4">
        <v>252.63</v>
      </c>
      <c r="AK12" s="4">
        <v>251.43</v>
      </c>
      <c r="AL12" s="4">
        <v>252.63</v>
      </c>
      <c r="AM12" s="4">
        <v>274</v>
      </c>
      <c r="AN12" s="4">
        <v>350</v>
      </c>
      <c r="AO12" s="4">
        <v>402</v>
      </c>
      <c r="AP12" s="4">
        <v>402</v>
      </c>
      <c r="AQ12" s="4">
        <v>252.63</v>
      </c>
      <c r="AR12" s="4">
        <v>375</v>
      </c>
    </row>
    <row r="13" spans="1:44" ht="15" customHeight="1" x14ac:dyDescent="0.35">
      <c r="A13" s="1" t="s">
        <v>60</v>
      </c>
      <c r="B13" s="3">
        <v>912</v>
      </c>
      <c r="C13" s="1" t="s">
        <v>53</v>
      </c>
      <c r="D13" s="4">
        <v>756</v>
      </c>
      <c r="E13" s="4">
        <v>225</v>
      </c>
      <c r="F13" s="5">
        <f t="shared" si="0"/>
        <v>200.14</v>
      </c>
      <c r="G13" s="5">
        <f t="shared" si="1"/>
        <v>470</v>
      </c>
      <c r="H13" s="5" t="s">
        <v>50</v>
      </c>
      <c r="I13" s="4">
        <v>398</v>
      </c>
      <c r="J13" s="4">
        <v>398</v>
      </c>
      <c r="K13" s="4">
        <v>402</v>
      </c>
      <c r="L13" s="4"/>
      <c r="M13" s="4">
        <v>380</v>
      </c>
      <c r="N13" s="4">
        <v>368</v>
      </c>
      <c r="O13" s="4">
        <v>368</v>
      </c>
      <c r="P13" s="4">
        <v>368</v>
      </c>
      <c r="Q13" s="4">
        <v>368</v>
      </c>
      <c r="R13" s="4">
        <v>410</v>
      </c>
      <c r="S13" s="4">
        <v>426</v>
      </c>
      <c r="T13" s="4"/>
      <c r="U13" s="4">
        <v>368</v>
      </c>
      <c r="V13" s="4">
        <v>402</v>
      </c>
      <c r="W13" s="4">
        <v>300</v>
      </c>
      <c r="X13" s="4">
        <v>300</v>
      </c>
      <c r="Y13" s="4">
        <v>470</v>
      </c>
      <c r="Z13" s="4">
        <v>200.14</v>
      </c>
      <c r="AA13" s="4"/>
      <c r="AB13" s="4">
        <v>368</v>
      </c>
      <c r="AC13" s="4"/>
      <c r="AD13" s="4">
        <v>398</v>
      </c>
      <c r="AE13" s="4"/>
      <c r="AF13" s="4"/>
      <c r="AG13" s="4">
        <v>410</v>
      </c>
      <c r="AH13" s="4">
        <v>375</v>
      </c>
      <c r="AI13" s="4">
        <v>251.43</v>
      </c>
      <c r="AJ13" s="4">
        <v>252.63</v>
      </c>
      <c r="AK13" s="4">
        <v>251.43</v>
      </c>
      <c r="AL13" s="4">
        <v>252.63</v>
      </c>
      <c r="AM13" s="4">
        <v>274</v>
      </c>
      <c r="AN13" s="4">
        <v>350</v>
      </c>
      <c r="AO13" s="4">
        <v>402</v>
      </c>
      <c r="AP13" s="4">
        <v>402</v>
      </c>
      <c r="AQ13" s="4">
        <v>252.63</v>
      </c>
      <c r="AR13" s="4">
        <v>375</v>
      </c>
    </row>
    <row r="14" spans="1:44" ht="15" customHeight="1" x14ac:dyDescent="0.35">
      <c r="A14" s="1" t="s">
        <v>61</v>
      </c>
      <c r="B14" s="3">
        <v>912</v>
      </c>
      <c r="C14" s="1" t="s">
        <v>53</v>
      </c>
      <c r="D14" s="4">
        <v>756</v>
      </c>
      <c r="E14" s="4">
        <v>225</v>
      </c>
      <c r="F14" s="5">
        <f t="shared" si="0"/>
        <v>200.14</v>
      </c>
      <c r="G14" s="5">
        <f t="shared" si="1"/>
        <v>470</v>
      </c>
      <c r="H14" s="5" t="s">
        <v>50</v>
      </c>
      <c r="I14" s="4">
        <v>398</v>
      </c>
      <c r="J14" s="4">
        <v>398</v>
      </c>
      <c r="K14" s="4">
        <v>402</v>
      </c>
      <c r="L14" s="4"/>
      <c r="M14" s="4">
        <v>380</v>
      </c>
      <c r="N14" s="4">
        <v>368</v>
      </c>
      <c r="O14" s="4">
        <v>368</v>
      </c>
      <c r="P14" s="4">
        <v>368</v>
      </c>
      <c r="Q14" s="4">
        <v>368</v>
      </c>
      <c r="R14" s="4">
        <v>410</v>
      </c>
      <c r="S14" s="4">
        <v>426</v>
      </c>
      <c r="T14" s="4"/>
      <c r="U14" s="4">
        <v>368</v>
      </c>
      <c r="V14" s="4">
        <v>402</v>
      </c>
      <c r="W14" s="4">
        <v>300</v>
      </c>
      <c r="X14" s="4">
        <v>300</v>
      </c>
      <c r="Y14" s="4">
        <v>470</v>
      </c>
      <c r="Z14" s="4">
        <v>200.14</v>
      </c>
      <c r="AA14" s="4"/>
      <c r="AB14" s="4">
        <v>368</v>
      </c>
      <c r="AC14" s="4"/>
      <c r="AD14" s="4">
        <v>398</v>
      </c>
      <c r="AE14" s="4"/>
      <c r="AF14" s="4"/>
      <c r="AG14" s="4">
        <v>410</v>
      </c>
      <c r="AH14" s="4">
        <v>375</v>
      </c>
      <c r="AI14" s="4">
        <v>251.43</v>
      </c>
      <c r="AJ14" s="4">
        <v>252.63</v>
      </c>
      <c r="AK14" s="4">
        <v>251.43</v>
      </c>
      <c r="AL14" s="4">
        <v>252.63</v>
      </c>
      <c r="AM14" s="4">
        <v>274</v>
      </c>
      <c r="AN14" s="4">
        <v>350</v>
      </c>
      <c r="AO14" s="4">
        <v>402</v>
      </c>
      <c r="AP14" s="4">
        <v>402</v>
      </c>
      <c r="AQ14" s="4">
        <v>252.63</v>
      </c>
      <c r="AR14" s="4">
        <v>375</v>
      </c>
    </row>
    <row r="15" spans="1:44" ht="15" customHeight="1" x14ac:dyDescent="0.35">
      <c r="A15" s="1" t="s">
        <v>62</v>
      </c>
      <c r="B15" s="3">
        <v>913</v>
      </c>
      <c r="C15" s="1" t="s">
        <v>53</v>
      </c>
      <c r="D15" s="4">
        <v>756</v>
      </c>
      <c r="E15" s="4">
        <v>225</v>
      </c>
      <c r="F15" s="5">
        <f t="shared" si="0"/>
        <v>200.14</v>
      </c>
      <c r="G15" s="5">
        <f t="shared" si="1"/>
        <v>470</v>
      </c>
      <c r="H15" s="5" t="s">
        <v>50</v>
      </c>
      <c r="I15" s="4">
        <v>398</v>
      </c>
      <c r="J15" s="4">
        <v>398</v>
      </c>
      <c r="K15" s="4"/>
      <c r="L15" s="4"/>
      <c r="M15" s="4">
        <v>380</v>
      </c>
      <c r="N15" s="4"/>
      <c r="O15" s="4"/>
      <c r="P15" s="4"/>
      <c r="Q15" s="4"/>
      <c r="R15" s="4">
        <v>410</v>
      </c>
      <c r="S15" s="4">
        <v>426</v>
      </c>
      <c r="T15" s="4"/>
      <c r="U15" s="4"/>
      <c r="V15" s="4">
        <v>402</v>
      </c>
      <c r="W15" s="4">
        <v>300</v>
      </c>
      <c r="X15" s="4">
        <v>300</v>
      </c>
      <c r="Y15" s="4">
        <v>470</v>
      </c>
      <c r="Z15" s="4">
        <v>200.14</v>
      </c>
      <c r="AA15" s="4"/>
      <c r="AB15" s="4"/>
      <c r="AC15" s="4"/>
      <c r="AD15" s="4">
        <v>398</v>
      </c>
      <c r="AE15" s="4"/>
      <c r="AF15" s="4"/>
      <c r="AG15" s="4">
        <v>410</v>
      </c>
      <c r="AH15" s="4">
        <v>375</v>
      </c>
      <c r="AI15" s="4">
        <v>251.43</v>
      </c>
      <c r="AJ15" s="4">
        <v>252.63</v>
      </c>
      <c r="AK15" s="4">
        <v>251.43</v>
      </c>
      <c r="AL15" s="4">
        <v>252.63</v>
      </c>
      <c r="AM15" s="4">
        <v>274</v>
      </c>
      <c r="AN15" s="4">
        <v>350</v>
      </c>
      <c r="AO15" s="4"/>
      <c r="AP15" s="4">
        <v>402</v>
      </c>
      <c r="AQ15" s="4">
        <v>252.63</v>
      </c>
      <c r="AR15" s="4"/>
    </row>
    <row r="16" spans="1:44" ht="15" customHeight="1" x14ac:dyDescent="0.35">
      <c r="A16" s="1" t="s">
        <v>63</v>
      </c>
      <c r="B16" s="3">
        <v>915</v>
      </c>
      <c r="C16" s="1" t="s">
        <v>53</v>
      </c>
      <c r="D16" s="4">
        <v>189</v>
      </c>
      <c r="E16" s="4">
        <v>225</v>
      </c>
      <c r="F16" s="5">
        <f t="shared" si="0"/>
        <v>200.14</v>
      </c>
      <c r="G16" s="5">
        <f t="shared" si="1"/>
        <v>426</v>
      </c>
      <c r="H16" s="5" t="s">
        <v>50</v>
      </c>
      <c r="I16" s="4">
        <v>398</v>
      </c>
      <c r="J16" s="4">
        <v>398</v>
      </c>
      <c r="K16" s="4"/>
      <c r="L16" s="4"/>
      <c r="M16" s="4"/>
      <c r="N16" s="4"/>
      <c r="O16" s="4"/>
      <c r="P16" s="4"/>
      <c r="Q16" s="4"/>
      <c r="R16" s="4"/>
      <c r="S16" s="4">
        <v>426</v>
      </c>
      <c r="T16" s="4"/>
      <c r="U16" s="4"/>
      <c r="V16" s="4"/>
      <c r="W16" s="4"/>
      <c r="X16" s="4"/>
      <c r="Y16" s="4"/>
      <c r="Z16" s="4">
        <v>200.14</v>
      </c>
      <c r="AA16" s="4"/>
      <c r="AB16" s="4"/>
      <c r="AC16" s="4"/>
      <c r="AD16" s="4">
        <v>398</v>
      </c>
      <c r="AE16" s="4"/>
      <c r="AF16" s="4"/>
      <c r="AG16" s="4">
        <v>410</v>
      </c>
      <c r="AH16" s="4">
        <v>375</v>
      </c>
      <c r="AI16" s="4">
        <v>251.43</v>
      </c>
      <c r="AJ16" s="4"/>
      <c r="AK16" s="4">
        <v>251.43</v>
      </c>
      <c r="AL16" s="4">
        <v>252.63</v>
      </c>
      <c r="AM16" s="4"/>
      <c r="AN16" s="4"/>
      <c r="AO16" s="4"/>
      <c r="AP16" s="4"/>
      <c r="AQ16" s="4">
        <v>252.63</v>
      </c>
      <c r="AR16" s="4"/>
    </row>
    <row r="17" spans="1:44" ht="15" customHeight="1" x14ac:dyDescent="0.35">
      <c r="A17" s="1" t="s">
        <v>64</v>
      </c>
      <c r="B17" s="3">
        <v>915</v>
      </c>
      <c r="C17" s="1" t="s">
        <v>53</v>
      </c>
      <c r="D17" s="4">
        <v>189</v>
      </c>
      <c r="E17" s="4">
        <v>225</v>
      </c>
      <c r="F17" s="5">
        <f t="shared" si="0"/>
        <v>200.14</v>
      </c>
      <c r="G17" s="5">
        <f t="shared" si="1"/>
        <v>426</v>
      </c>
      <c r="H17" s="5" t="s">
        <v>50</v>
      </c>
      <c r="I17" s="4">
        <v>398</v>
      </c>
      <c r="J17" s="4">
        <v>398</v>
      </c>
      <c r="K17" s="4"/>
      <c r="L17" s="4"/>
      <c r="M17" s="4"/>
      <c r="N17" s="4"/>
      <c r="O17" s="4"/>
      <c r="P17" s="4"/>
      <c r="Q17" s="4"/>
      <c r="R17" s="4"/>
      <c r="S17" s="4">
        <v>426</v>
      </c>
      <c r="T17" s="4"/>
      <c r="U17" s="4"/>
      <c r="V17" s="4"/>
      <c r="W17" s="4"/>
      <c r="X17" s="4"/>
      <c r="Y17" s="4"/>
      <c r="Z17" s="4">
        <v>200.14</v>
      </c>
      <c r="AA17" s="4"/>
      <c r="AB17" s="4"/>
      <c r="AC17" s="4"/>
      <c r="AD17" s="4">
        <v>398</v>
      </c>
      <c r="AE17" s="4"/>
      <c r="AF17" s="4"/>
      <c r="AG17" s="4">
        <v>410</v>
      </c>
      <c r="AH17" s="4">
        <v>375</v>
      </c>
      <c r="AI17" s="4">
        <v>251.43</v>
      </c>
      <c r="AJ17" s="4"/>
      <c r="AK17" s="4">
        <v>251.43</v>
      </c>
      <c r="AL17" s="4">
        <v>252.63</v>
      </c>
      <c r="AM17" s="4"/>
      <c r="AN17" s="4"/>
      <c r="AO17" s="4"/>
      <c r="AP17" s="4"/>
      <c r="AQ17" s="4">
        <v>252.63</v>
      </c>
      <c r="AR17" s="4"/>
    </row>
    <row r="18" spans="1:44" ht="15" customHeight="1" x14ac:dyDescent="0.35">
      <c r="A18" s="1" t="s">
        <v>65</v>
      </c>
      <c r="B18" s="3">
        <v>915</v>
      </c>
      <c r="C18" s="1" t="s">
        <v>53</v>
      </c>
      <c r="D18" s="4">
        <v>189</v>
      </c>
      <c r="E18" s="4">
        <v>225</v>
      </c>
      <c r="F18" s="5">
        <f t="shared" si="0"/>
        <v>200.14</v>
      </c>
      <c r="G18" s="5">
        <f t="shared" si="1"/>
        <v>426</v>
      </c>
      <c r="H18" s="5" t="s">
        <v>50</v>
      </c>
      <c r="I18" s="4">
        <v>398</v>
      </c>
      <c r="J18" s="4">
        <v>398</v>
      </c>
      <c r="K18" s="4"/>
      <c r="L18" s="4"/>
      <c r="M18" s="4"/>
      <c r="N18" s="4"/>
      <c r="O18" s="4"/>
      <c r="P18" s="4"/>
      <c r="Q18" s="4"/>
      <c r="R18" s="4"/>
      <c r="S18" s="4">
        <v>426</v>
      </c>
      <c r="T18" s="4"/>
      <c r="U18" s="4"/>
      <c r="V18" s="4"/>
      <c r="W18" s="4"/>
      <c r="X18" s="4"/>
      <c r="Y18" s="4"/>
      <c r="Z18" s="4">
        <v>200.14</v>
      </c>
      <c r="AA18" s="4"/>
      <c r="AB18" s="4"/>
      <c r="AC18" s="4"/>
      <c r="AD18" s="4">
        <v>398</v>
      </c>
      <c r="AE18" s="4"/>
      <c r="AF18" s="4"/>
      <c r="AG18" s="4">
        <v>410</v>
      </c>
      <c r="AH18" s="4">
        <v>375</v>
      </c>
      <c r="AI18" s="4">
        <v>251.43</v>
      </c>
      <c r="AJ18" s="4"/>
      <c r="AK18" s="4">
        <v>251.43</v>
      </c>
      <c r="AL18" s="4">
        <v>252.63</v>
      </c>
      <c r="AM18" s="4"/>
      <c r="AN18" s="4"/>
      <c r="AO18" s="4"/>
      <c r="AP18" s="4"/>
      <c r="AQ18" s="4">
        <v>252.63</v>
      </c>
      <c r="AR18" s="4"/>
    </row>
    <row r="19" spans="1:44" ht="15" customHeight="1" x14ac:dyDescent="0.35">
      <c r="A19" s="1" t="s">
        <v>66</v>
      </c>
      <c r="B19" s="3">
        <v>915</v>
      </c>
      <c r="C19" s="1" t="s">
        <v>53</v>
      </c>
      <c r="D19" s="4">
        <v>189</v>
      </c>
      <c r="E19" s="4">
        <v>225</v>
      </c>
      <c r="F19" s="5">
        <f t="shared" si="0"/>
        <v>200.14</v>
      </c>
      <c r="G19" s="5">
        <f t="shared" si="1"/>
        <v>426</v>
      </c>
      <c r="H19" s="5" t="s">
        <v>50</v>
      </c>
      <c r="I19" s="4">
        <v>398</v>
      </c>
      <c r="J19" s="4">
        <v>398</v>
      </c>
      <c r="K19" s="4"/>
      <c r="L19" s="4"/>
      <c r="M19" s="4"/>
      <c r="N19" s="4"/>
      <c r="O19" s="4"/>
      <c r="P19" s="4"/>
      <c r="Q19" s="4"/>
      <c r="R19" s="4"/>
      <c r="S19" s="4">
        <v>426</v>
      </c>
      <c r="T19" s="4"/>
      <c r="U19" s="4"/>
      <c r="V19" s="4"/>
      <c r="W19" s="4"/>
      <c r="X19" s="4"/>
      <c r="Y19" s="4"/>
      <c r="Z19" s="4">
        <v>200.14</v>
      </c>
      <c r="AA19" s="4"/>
      <c r="AB19" s="4"/>
      <c r="AC19" s="4"/>
      <c r="AD19" s="4">
        <v>398</v>
      </c>
      <c r="AE19" s="4"/>
      <c r="AF19" s="4"/>
      <c r="AG19" s="4">
        <v>410</v>
      </c>
      <c r="AH19" s="4">
        <v>375</v>
      </c>
      <c r="AI19" s="4">
        <v>251.43</v>
      </c>
      <c r="AJ19" s="4"/>
      <c r="AK19" s="4">
        <v>251.43</v>
      </c>
      <c r="AL19" s="4">
        <v>252.63</v>
      </c>
      <c r="AM19" s="4"/>
      <c r="AN19" s="4"/>
      <c r="AO19" s="4"/>
      <c r="AP19" s="4"/>
      <c r="AQ19" s="4">
        <v>252.63</v>
      </c>
      <c r="AR19" s="4"/>
    </row>
    <row r="20" spans="1:44" ht="15" customHeight="1" x14ac:dyDescent="0.35">
      <c r="A20" s="1" t="s">
        <v>67</v>
      </c>
      <c r="B20" s="3">
        <v>915</v>
      </c>
      <c r="C20" s="1" t="s">
        <v>53</v>
      </c>
      <c r="D20" s="4">
        <v>189</v>
      </c>
      <c r="E20" s="4">
        <v>225</v>
      </c>
      <c r="F20" s="5">
        <f t="shared" si="0"/>
        <v>200.14</v>
      </c>
      <c r="G20" s="5">
        <f t="shared" si="1"/>
        <v>426</v>
      </c>
      <c r="H20" s="5" t="s">
        <v>50</v>
      </c>
      <c r="I20" s="4">
        <v>398</v>
      </c>
      <c r="J20" s="4">
        <v>398</v>
      </c>
      <c r="K20" s="4"/>
      <c r="L20" s="4"/>
      <c r="M20" s="4"/>
      <c r="N20" s="4"/>
      <c r="O20" s="4"/>
      <c r="P20" s="4"/>
      <c r="Q20" s="4"/>
      <c r="R20" s="4"/>
      <c r="S20" s="4">
        <v>426</v>
      </c>
      <c r="T20" s="4"/>
      <c r="U20" s="4"/>
      <c r="V20" s="4"/>
      <c r="W20" s="4"/>
      <c r="X20" s="4"/>
      <c r="Y20" s="4"/>
      <c r="Z20" s="4">
        <v>200.14</v>
      </c>
      <c r="AA20" s="4"/>
      <c r="AB20" s="4"/>
      <c r="AC20" s="4"/>
      <c r="AD20" s="4">
        <v>398</v>
      </c>
      <c r="AE20" s="4"/>
      <c r="AF20" s="4"/>
      <c r="AG20" s="4">
        <v>410</v>
      </c>
      <c r="AH20" s="4">
        <v>375</v>
      </c>
      <c r="AI20" s="4">
        <v>251.43</v>
      </c>
      <c r="AJ20" s="4"/>
      <c r="AK20" s="4">
        <v>251.43</v>
      </c>
      <c r="AL20" s="4">
        <v>252.63</v>
      </c>
      <c r="AM20" s="4"/>
      <c r="AN20" s="4"/>
      <c r="AO20" s="4"/>
      <c r="AP20" s="4"/>
      <c r="AQ20" s="4">
        <v>252.63</v>
      </c>
      <c r="AR20" s="4"/>
    </row>
    <row r="21" spans="1:44" ht="15" customHeight="1" x14ac:dyDescent="0.35">
      <c r="A21" s="1" t="s">
        <v>68</v>
      </c>
      <c r="B21" s="3">
        <v>915</v>
      </c>
      <c r="C21" s="1" t="s">
        <v>53</v>
      </c>
      <c r="D21" s="4">
        <v>189</v>
      </c>
      <c r="E21" s="4">
        <v>225</v>
      </c>
      <c r="F21" s="5">
        <f t="shared" si="0"/>
        <v>200.14</v>
      </c>
      <c r="G21" s="5">
        <f t="shared" si="1"/>
        <v>426</v>
      </c>
      <c r="H21" s="5" t="s">
        <v>50</v>
      </c>
      <c r="I21" s="4">
        <v>398</v>
      </c>
      <c r="J21" s="4">
        <v>398</v>
      </c>
      <c r="K21" s="4"/>
      <c r="L21" s="4"/>
      <c r="M21" s="4"/>
      <c r="N21" s="4"/>
      <c r="O21" s="4"/>
      <c r="P21" s="4"/>
      <c r="Q21" s="4"/>
      <c r="R21" s="4"/>
      <c r="S21" s="4">
        <v>426</v>
      </c>
      <c r="T21" s="4"/>
      <c r="U21" s="4"/>
      <c r="V21" s="4"/>
      <c r="W21" s="4"/>
      <c r="X21" s="4"/>
      <c r="Y21" s="4"/>
      <c r="Z21" s="4">
        <v>200.14</v>
      </c>
      <c r="AA21" s="4"/>
      <c r="AB21" s="4"/>
      <c r="AC21" s="4"/>
      <c r="AD21" s="4">
        <v>398</v>
      </c>
      <c r="AE21" s="4"/>
      <c r="AF21" s="4"/>
      <c r="AG21" s="4">
        <v>410</v>
      </c>
      <c r="AH21" s="4">
        <v>375</v>
      </c>
      <c r="AI21" s="4">
        <v>251.43</v>
      </c>
      <c r="AJ21" s="4"/>
      <c r="AK21" s="4">
        <v>251.43</v>
      </c>
      <c r="AL21" s="4">
        <v>252.63</v>
      </c>
      <c r="AM21" s="4"/>
      <c r="AN21" s="4"/>
      <c r="AO21" s="4"/>
      <c r="AP21" s="4"/>
      <c r="AQ21" s="4">
        <v>252.63</v>
      </c>
      <c r="AR21" s="4"/>
    </row>
    <row r="22" spans="1:44" ht="15" customHeight="1" x14ac:dyDescent="0.35">
      <c r="A22" s="1" t="s">
        <v>69</v>
      </c>
      <c r="B22" s="3">
        <v>1002</v>
      </c>
      <c r="C22" s="1" t="s">
        <v>49</v>
      </c>
      <c r="D22" s="4">
        <v>1080</v>
      </c>
      <c r="E22" s="4">
        <v>650</v>
      </c>
      <c r="F22" s="5">
        <f t="shared" si="0"/>
        <v>525</v>
      </c>
      <c r="G22" s="5">
        <f t="shared" si="1"/>
        <v>675</v>
      </c>
      <c r="H22" s="5" t="s">
        <v>50</v>
      </c>
      <c r="I22" s="4">
        <v>661</v>
      </c>
      <c r="J22" s="4"/>
      <c r="K22" s="4">
        <v>670</v>
      </c>
      <c r="L22" s="4"/>
      <c r="M22" s="4">
        <v>525</v>
      </c>
      <c r="N22" s="4">
        <v>593</v>
      </c>
      <c r="O22" s="4"/>
      <c r="P22" s="4">
        <v>593</v>
      </c>
      <c r="Q22" s="4">
        <v>593</v>
      </c>
      <c r="R22" s="4">
        <v>600</v>
      </c>
      <c r="S22" s="4">
        <v>651</v>
      </c>
      <c r="T22" s="4">
        <v>593</v>
      </c>
      <c r="U22" s="4"/>
      <c r="V22" s="4">
        <v>670</v>
      </c>
      <c r="W22" s="4"/>
      <c r="X22" s="4"/>
      <c r="Y22" s="4">
        <v>650</v>
      </c>
      <c r="Z22" s="4"/>
      <c r="AA22" s="4"/>
      <c r="AB22" s="4">
        <v>593</v>
      </c>
      <c r="AC22" s="4"/>
      <c r="AD22" s="4"/>
      <c r="AE22" s="4"/>
      <c r="AF22" s="4"/>
      <c r="AG22" s="4">
        <v>675</v>
      </c>
      <c r="AH22" s="4"/>
      <c r="AI22" s="4"/>
      <c r="AJ22" s="4"/>
      <c r="AK22" s="4"/>
      <c r="AL22" s="4"/>
      <c r="AM22" s="4"/>
      <c r="AN22" s="4"/>
      <c r="AO22" s="4">
        <v>670</v>
      </c>
      <c r="AP22" s="4">
        <v>670</v>
      </c>
      <c r="AQ22" s="4"/>
      <c r="AR22" s="4"/>
    </row>
    <row r="23" spans="1:44" ht="15" customHeight="1" x14ac:dyDescent="0.35">
      <c r="A23" s="1" t="s">
        <v>73</v>
      </c>
      <c r="B23" s="3">
        <v>99222</v>
      </c>
      <c r="C23" s="1" t="s">
        <v>70</v>
      </c>
      <c r="D23" s="4">
        <v>200</v>
      </c>
      <c r="E23" s="4">
        <v>0</v>
      </c>
      <c r="F23" s="5">
        <f t="shared" si="0"/>
        <v>87.53</v>
      </c>
      <c r="G23" s="5">
        <f t="shared" si="1"/>
        <v>200</v>
      </c>
      <c r="H23" s="5" t="s">
        <v>71</v>
      </c>
      <c r="I23" s="4">
        <v>120.4</v>
      </c>
      <c r="J23" s="4">
        <v>120.4</v>
      </c>
      <c r="K23" s="4">
        <v>114.94</v>
      </c>
      <c r="L23" s="4"/>
      <c r="M23" s="4">
        <v>120.24</v>
      </c>
      <c r="N23" s="4"/>
      <c r="O23" s="4"/>
      <c r="P23" s="4">
        <v>200</v>
      </c>
      <c r="Q23" s="4"/>
      <c r="R23" s="4"/>
      <c r="S23" s="4">
        <v>137.88</v>
      </c>
      <c r="T23" s="4"/>
      <c r="U23" s="4"/>
      <c r="V23" s="4"/>
      <c r="W23" s="4">
        <v>110.86</v>
      </c>
      <c r="X23" s="4">
        <v>110.86</v>
      </c>
      <c r="Y23" s="4">
        <v>99.74</v>
      </c>
      <c r="Z23" s="4">
        <v>94.09</v>
      </c>
      <c r="AA23" s="4"/>
      <c r="AB23" s="4"/>
      <c r="AC23" s="4">
        <v>87.53</v>
      </c>
      <c r="AD23" s="4">
        <v>163.19999999999999</v>
      </c>
      <c r="AE23" s="4"/>
      <c r="AF23" s="4"/>
      <c r="AG23" s="4"/>
      <c r="AH23" s="4"/>
      <c r="AI23" s="4">
        <v>109.1</v>
      </c>
      <c r="AJ23" s="4"/>
      <c r="AK23" s="4"/>
      <c r="AL23" s="4">
        <v>115.52</v>
      </c>
      <c r="AM23" s="4">
        <v>110.54</v>
      </c>
      <c r="AN23" s="4">
        <v>96.21</v>
      </c>
      <c r="AO23" s="4">
        <v>133.94</v>
      </c>
      <c r="AP23" s="4">
        <v>122.14</v>
      </c>
      <c r="AQ23" s="4">
        <v>111.85</v>
      </c>
      <c r="AR23" s="4"/>
    </row>
    <row r="24" spans="1:44" ht="15" customHeight="1" x14ac:dyDescent="0.35">
      <c r="A24" s="1" t="s">
        <v>74</v>
      </c>
      <c r="B24" s="3">
        <v>99223</v>
      </c>
      <c r="C24" s="1" t="s">
        <v>70</v>
      </c>
      <c r="D24" s="4">
        <v>204</v>
      </c>
      <c r="E24" s="4">
        <v>0</v>
      </c>
      <c r="F24" s="5">
        <f t="shared" si="0"/>
        <v>64.75</v>
      </c>
      <c r="G24" s="5">
        <f t="shared" si="1"/>
        <v>189.75</v>
      </c>
      <c r="H24" s="5" t="s">
        <v>71</v>
      </c>
      <c r="I24" s="4">
        <v>177.12</v>
      </c>
      <c r="J24" s="4">
        <v>177.12</v>
      </c>
      <c r="K24" s="4"/>
      <c r="L24" s="4">
        <v>115.28</v>
      </c>
      <c r="M24" s="4">
        <v>189.75</v>
      </c>
      <c r="N24" s="4"/>
      <c r="O24" s="4"/>
      <c r="P24" s="4"/>
      <c r="Q24" s="4"/>
      <c r="R24" s="4"/>
      <c r="S24" s="4">
        <v>158.29</v>
      </c>
      <c r="T24" s="4"/>
      <c r="U24" s="4"/>
      <c r="V24" s="4"/>
      <c r="W24" s="4">
        <v>162.57</v>
      </c>
      <c r="X24" s="4">
        <v>162.57</v>
      </c>
      <c r="Y24" s="4">
        <v>139.63999999999999</v>
      </c>
      <c r="Z24" s="4">
        <v>157.88999999999999</v>
      </c>
      <c r="AA24" s="4"/>
      <c r="AB24" s="4"/>
      <c r="AC24" s="4">
        <v>134.63999999999999</v>
      </c>
      <c r="AD24" s="4">
        <v>64.75</v>
      </c>
      <c r="AE24" s="4"/>
      <c r="AF24" s="4"/>
      <c r="AG24" s="4"/>
      <c r="AH24" s="4"/>
      <c r="AI24" s="4">
        <v>73.16</v>
      </c>
      <c r="AJ24" s="4"/>
      <c r="AK24" s="4"/>
      <c r="AL24" s="4">
        <v>142.80000000000001</v>
      </c>
      <c r="AM24" s="4">
        <v>162.57</v>
      </c>
      <c r="AN24" s="4">
        <v>129.71</v>
      </c>
      <c r="AO24" s="4">
        <v>159.12</v>
      </c>
      <c r="AP24" s="4">
        <v>163.86</v>
      </c>
      <c r="AQ24" s="4">
        <v>171.09</v>
      </c>
      <c r="AR24" s="4"/>
    </row>
    <row r="25" spans="1:44" ht="15" customHeight="1" x14ac:dyDescent="0.35">
      <c r="A25" s="1" t="s">
        <v>75</v>
      </c>
      <c r="B25" s="3">
        <v>99232</v>
      </c>
      <c r="C25" s="1" t="s">
        <v>70</v>
      </c>
      <c r="D25" s="4">
        <v>105</v>
      </c>
      <c r="E25" s="4">
        <v>0</v>
      </c>
      <c r="F25" s="5">
        <f t="shared" si="0"/>
        <v>53.21</v>
      </c>
      <c r="G25" s="5">
        <f t="shared" si="1"/>
        <v>80.45</v>
      </c>
      <c r="H25" s="5" t="s">
        <v>71</v>
      </c>
      <c r="I25" s="4">
        <v>80.45</v>
      </c>
      <c r="J25" s="4">
        <v>80.45</v>
      </c>
      <c r="K25" s="4">
        <v>69.34</v>
      </c>
      <c r="L25" s="4">
        <v>70.489999999999995</v>
      </c>
      <c r="M25" s="4">
        <v>65.28</v>
      </c>
      <c r="N25" s="4"/>
      <c r="O25" s="4"/>
      <c r="P25" s="4"/>
      <c r="Q25" s="4"/>
      <c r="R25" s="4"/>
      <c r="S25" s="4">
        <v>72.38</v>
      </c>
      <c r="T25" s="4"/>
      <c r="U25" s="4"/>
      <c r="V25" s="4"/>
      <c r="W25" s="4">
        <v>58.46</v>
      </c>
      <c r="X25" s="4">
        <v>58.46</v>
      </c>
      <c r="Y25" s="4">
        <v>60.64</v>
      </c>
      <c r="Z25" s="4">
        <v>67.06</v>
      </c>
      <c r="AA25" s="4"/>
      <c r="AB25" s="4"/>
      <c r="AC25" s="4">
        <v>53.21</v>
      </c>
      <c r="AD25" s="4"/>
      <c r="AE25" s="4"/>
      <c r="AF25" s="4"/>
      <c r="AG25" s="4"/>
      <c r="AH25" s="4"/>
      <c r="AI25" s="4"/>
      <c r="AJ25" s="4"/>
      <c r="AK25" s="4"/>
      <c r="AL25" s="4">
        <v>68.900000000000006</v>
      </c>
      <c r="AM25" s="4">
        <v>58.55</v>
      </c>
      <c r="AN25" s="4">
        <v>59.02</v>
      </c>
      <c r="AO25" s="4">
        <v>65.8</v>
      </c>
      <c r="AP25" s="4">
        <v>62.33</v>
      </c>
      <c r="AQ25" s="4">
        <v>68.75</v>
      </c>
      <c r="AR25" s="4"/>
    </row>
    <row r="26" spans="1:44" ht="15" customHeight="1" x14ac:dyDescent="0.35">
      <c r="A26" s="1" t="s">
        <v>76</v>
      </c>
      <c r="B26" s="3">
        <v>99238</v>
      </c>
      <c r="C26" s="1" t="s">
        <v>70</v>
      </c>
      <c r="D26" s="4">
        <v>135</v>
      </c>
      <c r="E26" s="4">
        <v>0</v>
      </c>
      <c r="F26" s="5">
        <f t="shared" si="0"/>
        <v>26.17</v>
      </c>
      <c r="G26" s="5">
        <f t="shared" si="1"/>
        <v>89.13</v>
      </c>
      <c r="H26" s="5" t="s">
        <v>71</v>
      </c>
      <c r="I26" s="4">
        <v>81.31</v>
      </c>
      <c r="J26" s="4">
        <v>81.31</v>
      </c>
      <c r="K26" s="4"/>
      <c r="L26" s="4">
        <v>67.47</v>
      </c>
      <c r="M26" s="4">
        <v>70.13</v>
      </c>
      <c r="N26" s="4"/>
      <c r="O26" s="4"/>
      <c r="P26" s="4"/>
      <c r="Q26" s="4"/>
      <c r="R26" s="4"/>
      <c r="S26" s="4">
        <v>88.96</v>
      </c>
      <c r="T26" s="4"/>
      <c r="U26" s="4"/>
      <c r="V26" s="4"/>
      <c r="W26" s="4">
        <v>58.97</v>
      </c>
      <c r="X26" s="4">
        <v>58.97</v>
      </c>
      <c r="Y26" s="4"/>
      <c r="Z26" s="4">
        <v>68.69</v>
      </c>
      <c r="AA26" s="4"/>
      <c r="AB26" s="4"/>
      <c r="AC26" s="4">
        <v>26.17</v>
      </c>
      <c r="AD26" s="4">
        <v>71.55</v>
      </c>
      <c r="AE26" s="4"/>
      <c r="AF26" s="4"/>
      <c r="AG26" s="4"/>
      <c r="AH26" s="4"/>
      <c r="AI26" s="4"/>
      <c r="AJ26" s="4"/>
      <c r="AK26" s="4"/>
      <c r="AL26" s="4">
        <v>70.56</v>
      </c>
      <c r="AM26" s="4">
        <v>58.97</v>
      </c>
      <c r="AN26" s="4">
        <v>89.13</v>
      </c>
      <c r="AO26" s="4">
        <v>69.040000000000006</v>
      </c>
      <c r="AP26" s="4">
        <v>64.53</v>
      </c>
      <c r="AQ26" s="4">
        <v>79.5</v>
      </c>
      <c r="AR26" s="4"/>
    </row>
    <row r="27" spans="1:44" ht="15" customHeight="1" x14ac:dyDescent="0.35"/>
    <row r="28" spans="1:44" ht="15" customHeight="1" x14ac:dyDescent="0.35"/>
    <row r="29" spans="1:44" ht="15" customHeight="1" x14ac:dyDescent="0.35">
      <c r="A29" s="1" t="s">
        <v>72</v>
      </c>
    </row>
    <row r="30" spans="1:44" ht="15" customHeight="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Jakki Rogers</cp:lastModifiedBy>
  <dcterms:created xsi:type="dcterms:W3CDTF">2023-12-19T22:49:27Z</dcterms:created>
  <dcterms:modified xsi:type="dcterms:W3CDTF">2023-12-21T15:40:56Z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