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S:\Internal Control - Operations\Brooks Loomis Transparency\Price Transparency 2025\Files with no errors in Validator tool\"/>
    </mc:Choice>
  </mc:AlternateContent>
  <xr:revisionPtr revIDLastSave="0" documentId="13_ncr:1_{55432357-74D1-40C5-AF83-25F7739C5B24}" xr6:coauthVersionLast="47" xr6:coauthVersionMax="47" xr10:uidLastSave="{00000000-0000-0000-0000-000000000000}"/>
  <bookViews>
    <workbookView xWindow="-120" yWindow="-120" windowWidth="29040" windowHeight="1599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F22" i="1"/>
  <c r="G21" i="1"/>
  <c r="F21" i="1"/>
  <c r="G20" i="1"/>
  <c r="F20" i="1"/>
  <c r="G19" i="1"/>
  <c r="F19" i="1"/>
  <c r="G18" i="1"/>
  <c r="F18" i="1"/>
  <c r="G17" i="1"/>
  <c r="F17" i="1"/>
  <c r="G16" i="1"/>
  <c r="F16" i="1"/>
  <c r="G15" i="1"/>
  <c r="F15" i="1"/>
  <c r="G14" i="1"/>
  <c r="F14" i="1"/>
  <c r="G13" i="1"/>
  <c r="F13" i="1"/>
  <c r="G12" i="1"/>
  <c r="F12" i="1"/>
  <c r="G11" i="1"/>
  <c r="F11" i="1"/>
  <c r="G10" i="1"/>
  <c r="F10" i="1"/>
  <c r="G9" i="1"/>
  <c r="F9" i="1"/>
  <c r="G8" i="1"/>
  <c r="F8" i="1"/>
  <c r="G6" i="1"/>
  <c r="F6" i="1"/>
  <c r="G7" i="1"/>
  <c r="F7" i="1"/>
  <c r="G5" i="1"/>
  <c r="F5" i="1"/>
  <c r="G4" i="1"/>
  <c r="F4" i="1"/>
</calcChain>
</file>

<file path=xl/sharedStrings.xml><?xml version="1.0" encoding="utf-8"?>
<sst xmlns="http://schemas.openxmlformats.org/spreadsheetml/2006/main" count="143" uniqueCount="102">
  <si>
    <t>Erlanger Behavioral Health, LLC</t>
  </si>
  <si>
    <t>Location: Chattanooga, TN</t>
  </si>
  <si>
    <t>To the best of its knowledge and belief, this hospital has included all applicable standard charge information in accordance with the requirements of 45 CFR 180.50, and the information encoded in this machine-readable file is true, accurate, and complete as of the date indicated in this file</t>
  </si>
  <si>
    <t>SERVICE DESCRIPTION</t>
  </si>
  <si>
    <t xml:space="preserve">INSURANCE REVENUE CODE </t>
  </si>
  <si>
    <t>LOCATION</t>
  </si>
  <si>
    <t>Gross Charge</t>
  </si>
  <si>
    <t>Discount Cash Price/Self Pay</t>
  </si>
  <si>
    <t>De-Identified Minimum Negotiated Charge</t>
  </si>
  <si>
    <t>De-Identified Maximum Negotiated Charge</t>
  </si>
  <si>
    <t>Contract Method</t>
  </si>
  <si>
    <t>AETNA|HMO/PPO</t>
  </si>
  <si>
    <t>AETNA MANAGED MEDICARE|MANAGED MEDICARE</t>
  </si>
  <si>
    <t>AETNA MEDICARE SUPPLE|COMMERCIAL</t>
  </si>
  <si>
    <t>ALL SAVERS UNITED HEALTH|COMMERCIAL</t>
  </si>
  <si>
    <t>ALLEGIANCE BENEFIT|COMMERCIAL</t>
  </si>
  <si>
    <t>ALLEGIANCE BENEFIT|HMO/PPO</t>
  </si>
  <si>
    <t>ALLIANT HEALTH CARE|COMMERCIAL</t>
  </si>
  <si>
    <t>AMBETTER|COMMERCIAL</t>
  </si>
  <si>
    <t>AMERIVANTAGE MGD MCR|MANAGED MEDICARE</t>
  </si>
  <si>
    <t>BCBS OUT OF STATE|BLUE CROSS</t>
  </si>
  <si>
    <t>BCBS TENNESSEE|BLUE CROSS</t>
  </si>
  <si>
    <t>BEACON HEALTH OPTIONS|COMMERCIAL</t>
  </si>
  <si>
    <t>BEHAVIORAL HEALTH SYSTEMS|COMMERCIAL</t>
  </si>
  <si>
    <t>BEHAVIORAL HEALTH SYSTEMS|HMO/PPO</t>
  </si>
  <si>
    <t>BLUE ADVANTAGE|MANAGED MEDICARE</t>
  </si>
  <si>
    <t>BLUECARE PLUS|MANAGED MEDICARE</t>
  </si>
  <si>
    <t>CHAMPVA|VETERANS ADMIN</t>
  </si>
  <si>
    <t>CIGNA|HMO/PPO</t>
  </si>
  <si>
    <t>CIGNA HEALTHSPRING MM|MANAGED MEDICARE</t>
  </si>
  <si>
    <t>GEHA FEHB UHC|COMMERCIAL</t>
  </si>
  <si>
    <t>GOLDEN RULE|COMMERCIAL</t>
  </si>
  <si>
    <t>HEALTH FIRST HEALTH PLANS|HMO/PPO</t>
  </si>
  <si>
    <t>HEALTH MANAGEMENT ADMIN|HMO/PPO</t>
  </si>
  <si>
    <t>HUMANA|HMO/PPO</t>
  </si>
  <si>
    <t>HUMANA MGD MCR|MANAGED MEDICARE</t>
  </si>
  <si>
    <t>MEDICARE|MEDICARE</t>
  </si>
  <si>
    <t>MERITAIN|COMMERCIAL</t>
  </si>
  <si>
    <t>MOAA INSURANCE|HMO/PPO</t>
  </si>
  <si>
    <t>NETWORK 180|COMMERCIAL</t>
  </si>
  <si>
    <t>NEW ERA LIFE INSRUANCE|HMO/PPO</t>
  </si>
  <si>
    <t>OPTUM BH|HMO/PPO</t>
  </si>
  <si>
    <t>PARAMOUNT INSURANCE|HMO/PPO</t>
  </si>
  <si>
    <t>PEACH STATE HEALTH PLAN|COMMERCIAL</t>
  </si>
  <si>
    <t>PEACH STATE HEALTH PLAN|MANAGED MEDICAID</t>
  </si>
  <si>
    <t>PERFORMCARE|MANAGED MEDICAID</t>
  </si>
  <si>
    <t>PHYSICIANS LIFE INSURANCE|COMMERCIAL</t>
  </si>
  <si>
    <t>PRIORITY HEALTH|COMMERCIAL</t>
  </si>
  <si>
    <t>SIGNATURE ADVANTAGE PLA|MANAGED MEDICARE</t>
  </si>
  <si>
    <t>STUDENT RESOURCES|COMMERCIAL</t>
  </si>
  <si>
    <t>TNCARE AMERIGROUP|MANAGED MEDICAID</t>
  </si>
  <si>
    <t>TNCARE BLUE CARE|MANAGED MEDICAID</t>
  </si>
  <si>
    <t>TNCARE COVERKIDS BLUECARE|MANAGED MEDICAID</t>
  </si>
  <si>
    <t>TNCARE UHC COMM|MANAGED MEDICAID</t>
  </si>
  <si>
    <t>TRICARE EAST|TRICARE</t>
  </si>
  <si>
    <t>TRICARE OVERSEAS|TRICARE</t>
  </si>
  <si>
    <t>TRICARE WEST|TRICARE</t>
  </si>
  <si>
    <t>TRUSTMARK|COMMERCIAL</t>
  </si>
  <si>
    <t>TRUSTMARK|HMO/PPO</t>
  </si>
  <si>
    <t>UHC DUAL COMPLETE|MANAGED MEDICARE</t>
  </si>
  <si>
    <t>UHC MEDICARE SUPPLEMENT|COMMERCIAL</t>
  </si>
  <si>
    <t>UHC MGD MCR|MANAGED MEDICARE</t>
  </si>
  <si>
    <t>UHIS UNITED HEALTH INTER|HMO/PPO</t>
  </si>
  <si>
    <t>UHSS UMR|COMMERCIAL</t>
  </si>
  <si>
    <t>UMR|HMO/PPO</t>
  </si>
  <si>
    <t>UNITED HEALTHCARE|HMO/PPO</t>
  </si>
  <si>
    <t>WEBTPA|HMO/PPO</t>
  </si>
  <si>
    <t>ROOM AND BOARD ADULT PSYCH</t>
  </si>
  <si>
    <t>inpatient</t>
  </si>
  <si>
    <t>per diem</t>
  </si>
  <si>
    <t>ROOM AND BOARD GERI PSYCH</t>
  </si>
  <si>
    <t>ROOM AND BOARD SUBSTANCE UNIT</t>
  </si>
  <si>
    <t>ROOM AND BOARD PSYCH ADolescent UNIT</t>
  </si>
  <si>
    <t>ELECTOCONVULSIVE THERAPY - INPATIENT ANC</t>
  </si>
  <si>
    <t>ELECTOCONVULSIVE THERAPY - OUTPATIENT</t>
  </si>
  <si>
    <t>outpatient</t>
  </si>
  <si>
    <t>INTENSIVE OUTPATIENT PROGRAM PROGRAM</t>
  </si>
  <si>
    <t>PARTIAL HOSPITAL PROGRAM PROGRAM</t>
  </si>
  <si>
    <t>INTENSIVE OUTPATIENT PROGRAM GROUP 1</t>
  </si>
  <si>
    <t>PARTIAL HOSPITAL PROGRAM PROCESS GROUP 1</t>
  </si>
  <si>
    <t>Electroconvulsive therapy</t>
  </si>
  <si>
    <t>Average</t>
  </si>
  <si>
    <t>Initial Hospital Care 30 min</t>
  </si>
  <si>
    <t>Initial Hospital Care 50 min</t>
  </si>
  <si>
    <t>Initial Hospital Care 70 min</t>
  </si>
  <si>
    <t>Subseq Care 15 min</t>
  </si>
  <si>
    <t>Subseq Care 25 min</t>
  </si>
  <si>
    <t>Subseq Care 35 min</t>
  </si>
  <si>
    <t>Discharge Day Mgmt &lt;30min</t>
  </si>
  <si>
    <t>Discharge Day Mgmt &gt;30min</t>
  </si>
  <si>
    <t xml:space="preserve">All shoppable services, including any of the applicable 70 CMS-specified services, provided by the Hospital have been included in this Shoppable Services Charge List. </t>
  </si>
  <si>
    <t>DRG</t>
  </si>
  <si>
    <t>SUNSHINE HEALTH | COMMERCIAL</t>
  </si>
  <si>
    <t>VA CCN OPTUM | VETERANS ADMIN</t>
  </si>
  <si>
    <t>WELLCARE | MANAGED MEDICARE</t>
  </si>
  <si>
    <t>LUCENT HEALTH | COMMERCIAL</t>
  </si>
  <si>
    <t>MERITAIN | HMO/PPO</t>
  </si>
  <si>
    <t>NALC | COMMERCIAL</t>
  </si>
  <si>
    <t>ERLANGER SELF PAY | SELF PAY</t>
  </si>
  <si>
    <t>EBMS | HMO/PPO</t>
  </si>
  <si>
    <t>AMERIBEN | COMMERCIAL</t>
  </si>
  <si>
    <t>Last Updated: 12/31/24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</si>
</sst>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00"/>
    <numFmt numFmtId="166" formatCode="_(* #,##0_);_(* \(#,##0\);_(* &quot;-&quot;??_);_(@_)"/>
  </numFmts>
  <fonts count="3" x14ac:knownFonts="1">
    <font>
      <sz val="11"/>
      <color theme="1"/>
      <name val="Aptos Narrow"/>
      <family val="2"/>
      <scheme val="minor"/>
    </font>
    <font>
      <sz val="11"/>
      <name val="Aptos Narrow"/>
      <family val="2"/>
      <scheme val="minor"/>
    </font>
    <font>
      <i/>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1" fillId="0" borderId="0" xfId="0" applyFont="1" applyFill="1" applyAlignment="1">
      <alignment horizontal="left"/>
    </xf>
    <xf numFmtId="0" fontId="0" fillId="0" borderId="0" xfId="0" applyFill="1"/>
    <xf numFmtId="0" fontId="1" fillId="0" borderId="0" xfId="0" applyFont="1" applyFill="1" applyAlignment="1">
      <alignment horizontal="left" wrapText="1"/>
    </xf>
    <xf numFmtId="164" fontId="1" fillId="0" borderId="0" xfId="0" applyNumberFormat="1" applyFont="1" applyFill="1" applyAlignment="1">
      <alignment horizontal="left"/>
    </xf>
    <xf numFmtId="165" fontId="1" fillId="0" borderId="0" xfId="0" applyNumberFormat="1" applyFont="1" applyFill="1" applyAlignment="1">
      <alignment horizontal="left"/>
    </xf>
    <xf numFmtId="0" fontId="2" fillId="0" borderId="0" xfId="0" applyFont="1" applyFill="1"/>
    <xf numFmtId="166" fontId="1" fillId="0" borderId="0" xfId="0" applyNumberFormat="1"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24"/>
  <sheetViews>
    <sheetView tabSelected="1" workbookViewId="0">
      <selection activeCell="B3" sqref="B3"/>
    </sheetView>
  </sheetViews>
  <sheetFormatPr defaultColWidth="9.140625" defaultRowHeight="15" x14ac:dyDescent="0.25"/>
  <cols>
    <col min="1" max="1" width="47.7109375" style="1" customWidth="1"/>
    <col min="2" max="2" width="15.140625" style="1" customWidth="1"/>
    <col min="3" max="3" width="16.5703125" style="1" customWidth="1"/>
    <col min="4" max="10" width="9.140625" style="1"/>
    <col min="11" max="11" width="11.85546875" style="1" customWidth="1"/>
    <col min="12" max="16384" width="9.140625" style="1"/>
  </cols>
  <sheetData>
    <row r="1" spans="1:73" x14ac:dyDescent="0.25">
      <c r="A1" s="1" t="s">
        <v>0</v>
      </c>
      <c r="C1" s="1" t="s">
        <v>1</v>
      </c>
      <c r="F1" s="1" t="s">
        <v>101</v>
      </c>
      <c r="I1" s="2" t="s">
        <v>2</v>
      </c>
    </row>
    <row r="3" spans="1:73" ht="90" x14ac:dyDescent="0.25">
      <c r="A3" s="1" t="s">
        <v>3</v>
      </c>
      <c r="B3" s="1" t="s">
        <v>4</v>
      </c>
      <c r="C3" s="1" t="s">
        <v>5</v>
      </c>
      <c r="D3" s="1" t="s">
        <v>6</v>
      </c>
      <c r="E3" s="1" t="s">
        <v>7</v>
      </c>
      <c r="F3" s="1" t="s">
        <v>8</v>
      </c>
      <c r="G3" s="1" t="s">
        <v>9</v>
      </c>
      <c r="H3" s="1" t="s">
        <v>10</v>
      </c>
      <c r="I3" s="1" t="s">
        <v>12</v>
      </c>
      <c r="J3" s="1" t="s">
        <v>13</v>
      </c>
      <c r="K3" s="1" t="s">
        <v>11</v>
      </c>
      <c r="L3" s="1" t="s">
        <v>14</v>
      </c>
      <c r="M3" s="1" t="s">
        <v>15</v>
      </c>
      <c r="N3" s="1" t="s">
        <v>16</v>
      </c>
      <c r="O3" s="1" t="s">
        <v>17</v>
      </c>
      <c r="P3" s="1" t="s">
        <v>18</v>
      </c>
      <c r="Q3" s="3" t="s">
        <v>100</v>
      </c>
      <c r="R3" s="1" t="s">
        <v>19</v>
      </c>
      <c r="S3" s="1" t="s">
        <v>20</v>
      </c>
      <c r="T3" s="1" t="s">
        <v>21</v>
      </c>
      <c r="U3" s="1" t="s">
        <v>22</v>
      </c>
      <c r="V3" s="1" t="s">
        <v>23</v>
      </c>
      <c r="W3" s="1" t="s">
        <v>24</v>
      </c>
      <c r="X3" s="1" t="s">
        <v>25</v>
      </c>
      <c r="Y3" s="1" t="s">
        <v>26</v>
      </c>
      <c r="Z3" s="1" t="s">
        <v>27</v>
      </c>
      <c r="AA3" s="1" t="s">
        <v>29</v>
      </c>
      <c r="AB3" s="1" t="s">
        <v>28</v>
      </c>
      <c r="AC3" s="3" t="s">
        <v>99</v>
      </c>
      <c r="AD3" s="3" t="s">
        <v>98</v>
      </c>
      <c r="AE3" s="1" t="s">
        <v>30</v>
      </c>
      <c r="AF3" s="1" t="s">
        <v>31</v>
      </c>
      <c r="AG3" s="1" t="s">
        <v>32</v>
      </c>
      <c r="AH3" s="1" t="s">
        <v>33</v>
      </c>
      <c r="AI3" s="1" t="s">
        <v>35</v>
      </c>
      <c r="AJ3" s="1" t="s">
        <v>34</v>
      </c>
      <c r="AK3" s="3" t="s">
        <v>95</v>
      </c>
      <c r="AL3" s="1" t="s">
        <v>36</v>
      </c>
      <c r="AM3" s="3" t="s">
        <v>96</v>
      </c>
      <c r="AN3" s="1" t="s">
        <v>37</v>
      </c>
      <c r="AO3" s="1" t="s">
        <v>38</v>
      </c>
      <c r="AP3" s="3" t="s">
        <v>97</v>
      </c>
      <c r="AQ3" s="1" t="s">
        <v>39</v>
      </c>
      <c r="AR3" s="1" t="s">
        <v>40</v>
      </c>
      <c r="AS3" s="1" t="s">
        <v>41</v>
      </c>
      <c r="AT3" s="1" t="s">
        <v>42</v>
      </c>
      <c r="AU3" s="1" t="s">
        <v>43</v>
      </c>
      <c r="AV3" s="1" t="s">
        <v>44</v>
      </c>
      <c r="AW3" s="1" t="s">
        <v>45</v>
      </c>
      <c r="AX3" s="1" t="s">
        <v>46</v>
      </c>
      <c r="AY3" s="1" t="s">
        <v>47</v>
      </c>
      <c r="AZ3" s="1" t="s">
        <v>48</v>
      </c>
      <c r="BA3" s="1" t="s">
        <v>49</v>
      </c>
      <c r="BB3" s="3" t="s">
        <v>92</v>
      </c>
      <c r="BC3" s="1" t="s">
        <v>50</v>
      </c>
      <c r="BD3" s="1" t="s">
        <v>51</v>
      </c>
      <c r="BE3" s="1" t="s">
        <v>52</v>
      </c>
      <c r="BF3" s="1" t="s">
        <v>53</v>
      </c>
      <c r="BG3" s="1" t="s">
        <v>54</v>
      </c>
      <c r="BH3" s="1" t="s">
        <v>55</v>
      </c>
      <c r="BI3" s="1" t="s">
        <v>56</v>
      </c>
      <c r="BJ3" s="1" t="s">
        <v>57</v>
      </c>
      <c r="BK3" s="1" t="s">
        <v>58</v>
      </c>
      <c r="BL3" s="1" t="s">
        <v>59</v>
      </c>
      <c r="BM3" s="1" t="s">
        <v>60</v>
      </c>
      <c r="BN3" s="1" t="s">
        <v>61</v>
      </c>
      <c r="BO3" s="1" t="s">
        <v>62</v>
      </c>
      <c r="BP3" s="1" t="s">
        <v>63</v>
      </c>
      <c r="BQ3" s="1" t="s">
        <v>64</v>
      </c>
      <c r="BR3" s="1" t="s">
        <v>65</v>
      </c>
      <c r="BS3" s="3" t="s">
        <v>93</v>
      </c>
      <c r="BT3" s="1" t="s">
        <v>66</v>
      </c>
      <c r="BU3" s="3" t="s">
        <v>94</v>
      </c>
    </row>
    <row r="4" spans="1:73" x14ac:dyDescent="0.25">
      <c r="A4" s="1" t="s">
        <v>67</v>
      </c>
      <c r="B4" s="4">
        <v>124</v>
      </c>
      <c r="C4" s="1" t="s">
        <v>68</v>
      </c>
      <c r="D4" s="5">
        <v>2106</v>
      </c>
      <c r="E4" s="1">
        <v>845</v>
      </c>
      <c r="F4" s="1">
        <f t="shared" ref="F4:F13" si="0">MIN(I4:BV4)</f>
        <v>575</v>
      </c>
      <c r="G4" s="1">
        <f t="shared" ref="G4:G22" si="1">MAX(I4:BL4)</f>
        <v>1950</v>
      </c>
      <c r="H4" s="1" t="s">
        <v>69</v>
      </c>
      <c r="I4" s="1">
        <v>1190</v>
      </c>
      <c r="K4" s="1">
        <v>1190</v>
      </c>
      <c r="L4" s="1">
        <v>1250</v>
      </c>
      <c r="N4" s="1">
        <v>1133</v>
      </c>
      <c r="O4" s="1">
        <v>927</v>
      </c>
      <c r="Q4" s="2">
        <v>1133</v>
      </c>
      <c r="S4" s="1">
        <v>1125</v>
      </c>
      <c r="T4" s="1">
        <v>1125</v>
      </c>
      <c r="U4" s="1">
        <v>1125</v>
      </c>
      <c r="V4" s="1">
        <v>950</v>
      </c>
      <c r="X4" s="1">
        <v>1125</v>
      </c>
      <c r="Y4" s="1">
        <v>700</v>
      </c>
      <c r="AB4" s="1">
        <v>1133</v>
      </c>
      <c r="AC4" s="2">
        <v>1288</v>
      </c>
      <c r="AD4" s="2">
        <v>845</v>
      </c>
      <c r="AE4" s="1">
        <v>1250</v>
      </c>
      <c r="AF4" s="1">
        <v>1250</v>
      </c>
      <c r="AG4" s="1">
        <v>1190</v>
      </c>
      <c r="AJ4" s="1">
        <v>1020</v>
      </c>
      <c r="AK4" s="6">
        <v>1133</v>
      </c>
      <c r="AM4" s="2">
        <v>1190</v>
      </c>
      <c r="AN4" s="1">
        <v>1190</v>
      </c>
      <c r="AO4" s="1">
        <v>1190</v>
      </c>
      <c r="AP4" s="2">
        <v>1133</v>
      </c>
      <c r="AQ4" s="1">
        <v>675</v>
      </c>
      <c r="AR4" s="1">
        <v>1250</v>
      </c>
      <c r="AS4" s="1">
        <v>1250</v>
      </c>
      <c r="AT4" s="1">
        <v>1250</v>
      </c>
      <c r="AV4" s="1">
        <v>801</v>
      </c>
      <c r="AW4" s="1">
        <v>575</v>
      </c>
      <c r="AX4" s="1">
        <v>675</v>
      </c>
      <c r="AY4" s="1">
        <v>1133</v>
      </c>
      <c r="AZ4" s="1">
        <v>1191.54</v>
      </c>
      <c r="BA4" s="1">
        <v>675</v>
      </c>
      <c r="BB4" s="2">
        <v>1133</v>
      </c>
      <c r="BC4" s="1">
        <v>675</v>
      </c>
      <c r="BD4" s="1">
        <v>700</v>
      </c>
      <c r="BE4" s="1">
        <v>700</v>
      </c>
      <c r="BF4" s="1">
        <v>750</v>
      </c>
      <c r="BG4" s="1">
        <v>1085.5899999999999</v>
      </c>
      <c r="BH4" s="1">
        <v>1005.1</v>
      </c>
      <c r="BI4" s="1">
        <v>1005.1</v>
      </c>
      <c r="BJ4" s="1">
        <v>1950</v>
      </c>
      <c r="BM4" s="1">
        <v>1250</v>
      </c>
      <c r="BO4" s="1">
        <v>1250</v>
      </c>
      <c r="BQ4" s="1">
        <v>1250</v>
      </c>
      <c r="BR4" s="1">
        <v>1250</v>
      </c>
      <c r="BS4" s="2" t="s">
        <v>91</v>
      </c>
      <c r="BT4" s="1">
        <v>1190</v>
      </c>
      <c r="BU4" s="2" t="s">
        <v>91</v>
      </c>
    </row>
    <row r="5" spans="1:73" x14ac:dyDescent="0.25">
      <c r="A5" s="1" t="s">
        <v>70</v>
      </c>
      <c r="B5" s="4">
        <v>124</v>
      </c>
      <c r="C5" s="1" t="s">
        <v>68</v>
      </c>
      <c r="D5" s="5">
        <v>2106</v>
      </c>
      <c r="E5" s="1">
        <v>845</v>
      </c>
      <c r="F5" s="1">
        <f t="shared" si="0"/>
        <v>575</v>
      </c>
      <c r="G5" s="1">
        <f t="shared" si="1"/>
        <v>1950</v>
      </c>
      <c r="H5" s="1" t="s">
        <v>69</v>
      </c>
      <c r="I5" s="1">
        <v>1190</v>
      </c>
      <c r="K5" s="1">
        <v>1190</v>
      </c>
      <c r="L5" s="1">
        <v>1250</v>
      </c>
      <c r="N5" s="1">
        <v>1133</v>
      </c>
      <c r="O5" s="1">
        <v>927</v>
      </c>
      <c r="Q5" s="2">
        <v>1133</v>
      </c>
      <c r="S5" s="1">
        <v>1125</v>
      </c>
      <c r="T5" s="1">
        <v>1125</v>
      </c>
      <c r="U5" s="1">
        <v>1125</v>
      </c>
      <c r="V5" s="1">
        <v>950</v>
      </c>
      <c r="X5" s="1">
        <v>1125</v>
      </c>
      <c r="Y5" s="1">
        <v>700</v>
      </c>
      <c r="AB5" s="1">
        <v>1133</v>
      </c>
      <c r="AC5" s="2">
        <v>1288</v>
      </c>
      <c r="AD5" s="2">
        <v>845</v>
      </c>
      <c r="AE5" s="1">
        <v>1250</v>
      </c>
      <c r="AF5" s="1">
        <v>1250</v>
      </c>
      <c r="AG5" s="1">
        <v>1190</v>
      </c>
      <c r="AJ5" s="1">
        <v>1020</v>
      </c>
      <c r="AK5" s="6">
        <v>1133</v>
      </c>
      <c r="AM5" s="2">
        <v>1190</v>
      </c>
      <c r="AN5" s="1">
        <v>1190</v>
      </c>
      <c r="AO5" s="1">
        <v>1190</v>
      </c>
      <c r="AP5" s="2">
        <v>1133</v>
      </c>
      <c r="AQ5" s="1">
        <v>675</v>
      </c>
      <c r="AR5" s="1">
        <v>1250</v>
      </c>
      <c r="AS5" s="1">
        <v>1250</v>
      </c>
      <c r="AT5" s="1">
        <v>1250</v>
      </c>
      <c r="AV5" s="1">
        <v>801</v>
      </c>
      <c r="AW5" s="1">
        <v>575</v>
      </c>
      <c r="AX5" s="1">
        <v>675</v>
      </c>
      <c r="AY5" s="1">
        <v>1133</v>
      </c>
      <c r="AZ5" s="1">
        <v>1191.54</v>
      </c>
      <c r="BA5" s="1">
        <v>675</v>
      </c>
      <c r="BB5" s="2">
        <v>1133</v>
      </c>
      <c r="BC5" s="1">
        <v>675</v>
      </c>
      <c r="BD5" s="1">
        <v>700</v>
      </c>
      <c r="BE5" s="1">
        <v>700</v>
      </c>
      <c r="BF5" s="1">
        <v>750</v>
      </c>
      <c r="BG5" s="1">
        <v>1085.5899999999999</v>
      </c>
      <c r="BH5" s="1">
        <v>1005.1</v>
      </c>
      <c r="BI5" s="1">
        <v>1005.1</v>
      </c>
      <c r="BJ5" s="1">
        <v>1950</v>
      </c>
      <c r="BM5" s="1">
        <v>1250</v>
      </c>
      <c r="BO5" s="1">
        <v>1250</v>
      </c>
      <c r="BQ5" s="1">
        <v>1250</v>
      </c>
      <c r="BR5" s="1">
        <v>1250</v>
      </c>
      <c r="BS5" s="2" t="s">
        <v>91</v>
      </c>
      <c r="BT5" s="1">
        <v>1190</v>
      </c>
      <c r="BU5" s="2" t="s">
        <v>91</v>
      </c>
    </row>
    <row r="6" spans="1:73" x14ac:dyDescent="0.25">
      <c r="A6" s="1" t="s">
        <v>72</v>
      </c>
      <c r="B6" s="4">
        <v>124</v>
      </c>
      <c r="C6" s="1" t="s">
        <v>68</v>
      </c>
      <c r="D6" s="5">
        <v>2106</v>
      </c>
      <c r="E6" s="1">
        <v>845</v>
      </c>
      <c r="F6" s="1">
        <f t="shared" si="0"/>
        <v>750</v>
      </c>
      <c r="G6" s="1">
        <f t="shared" si="1"/>
        <v>1296</v>
      </c>
      <c r="H6" s="1" t="s">
        <v>69</v>
      </c>
      <c r="I6" s="1">
        <v>1190</v>
      </c>
      <c r="K6" s="1">
        <v>1190</v>
      </c>
      <c r="N6" s="1">
        <v>1133</v>
      </c>
      <c r="O6" s="1">
        <v>927</v>
      </c>
      <c r="Q6" s="2">
        <v>1133</v>
      </c>
      <c r="S6" s="1">
        <v>1296</v>
      </c>
      <c r="T6" s="1">
        <v>1296</v>
      </c>
      <c r="V6" s="1">
        <v>950</v>
      </c>
      <c r="Y6" s="1">
        <v>750</v>
      </c>
      <c r="AC6" s="2">
        <v>1288</v>
      </c>
      <c r="AD6" s="2">
        <v>845</v>
      </c>
      <c r="AK6" s="6">
        <v>1133</v>
      </c>
      <c r="AM6" s="2">
        <v>1190</v>
      </c>
      <c r="AP6" s="2">
        <v>1133</v>
      </c>
      <c r="BB6" s="2">
        <v>1133</v>
      </c>
      <c r="BD6" s="1">
        <v>750</v>
      </c>
      <c r="BE6" s="1">
        <v>750</v>
      </c>
      <c r="BF6" s="1">
        <v>750</v>
      </c>
      <c r="BS6" s="2" t="s">
        <v>91</v>
      </c>
      <c r="BU6" s="2" t="s">
        <v>91</v>
      </c>
    </row>
    <row r="7" spans="1:73" x14ac:dyDescent="0.25">
      <c r="A7" s="1" t="s">
        <v>71</v>
      </c>
      <c r="B7" s="4">
        <v>126</v>
      </c>
      <c r="C7" s="1" t="s">
        <v>68</v>
      </c>
      <c r="D7" s="5">
        <v>2106</v>
      </c>
      <c r="E7" s="1">
        <v>845</v>
      </c>
      <c r="F7" s="1">
        <f t="shared" si="0"/>
        <v>700</v>
      </c>
      <c r="G7" s="1">
        <f t="shared" si="1"/>
        <v>1288</v>
      </c>
      <c r="H7" s="1" t="s">
        <v>69</v>
      </c>
      <c r="I7" s="1">
        <v>1190</v>
      </c>
      <c r="K7" s="1">
        <v>1190</v>
      </c>
      <c r="L7" s="1">
        <v>1250</v>
      </c>
      <c r="N7" s="1">
        <v>1133</v>
      </c>
      <c r="O7" s="1">
        <v>927</v>
      </c>
      <c r="Q7" s="2">
        <v>1133</v>
      </c>
      <c r="S7" s="1">
        <v>1125</v>
      </c>
      <c r="T7" s="1">
        <v>1125</v>
      </c>
      <c r="V7" s="1">
        <v>950</v>
      </c>
      <c r="X7" s="1">
        <v>1125</v>
      </c>
      <c r="Y7" s="1">
        <v>700</v>
      </c>
      <c r="AB7" s="1">
        <v>1133</v>
      </c>
      <c r="AC7" s="2">
        <v>1288</v>
      </c>
      <c r="AD7" s="2">
        <v>845</v>
      </c>
      <c r="AE7" s="1">
        <v>1250</v>
      </c>
      <c r="AG7" s="1">
        <v>1190</v>
      </c>
      <c r="AJ7" s="1">
        <v>1020</v>
      </c>
      <c r="AK7" s="6">
        <v>1133</v>
      </c>
      <c r="AM7" s="2">
        <v>1190</v>
      </c>
      <c r="AN7" s="1">
        <v>1190</v>
      </c>
      <c r="AP7" s="2">
        <v>1133</v>
      </c>
      <c r="AR7" s="1">
        <v>1250</v>
      </c>
      <c r="AT7" s="1">
        <v>1250</v>
      </c>
      <c r="AV7" s="1">
        <v>801</v>
      </c>
      <c r="AY7" s="1">
        <v>1133</v>
      </c>
      <c r="AZ7" s="1">
        <v>959.73</v>
      </c>
      <c r="BB7" s="2">
        <v>1133</v>
      </c>
      <c r="BD7" s="1">
        <v>700</v>
      </c>
      <c r="BE7" s="1">
        <v>700</v>
      </c>
      <c r="BF7" s="1">
        <v>750</v>
      </c>
      <c r="BG7" s="1">
        <v>1085.5899999999999</v>
      </c>
      <c r="BM7" s="1">
        <v>1250</v>
      </c>
      <c r="BO7" s="1">
        <v>1250</v>
      </c>
      <c r="BQ7" s="1">
        <v>1250</v>
      </c>
      <c r="BR7" s="1">
        <v>1250</v>
      </c>
      <c r="BS7" s="2" t="s">
        <v>91</v>
      </c>
      <c r="BT7" s="1">
        <v>1190</v>
      </c>
      <c r="BU7" s="2" t="s">
        <v>91</v>
      </c>
    </row>
    <row r="8" spans="1:73" x14ac:dyDescent="0.25">
      <c r="A8" s="1" t="s">
        <v>73</v>
      </c>
      <c r="B8" s="4">
        <v>901</v>
      </c>
      <c r="C8" s="1" t="s">
        <v>68</v>
      </c>
      <c r="D8" s="5">
        <v>1200</v>
      </c>
      <c r="E8" s="1">
        <v>600</v>
      </c>
      <c r="F8" s="1">
        <f t="shared" si="0"/>
        <v>300</v>
      </c>
      <c r="G8" s="1">
        <f t="shared" si="1"/>
        <v>1004.7</v>
      </c>
      <c r="H8" s="1" t="s">
        <v>69</v>
      </c>
      <c r="I8" s="1">
        <v>796</v>
      </c>
      <c r="J8" s="1">
        <v>796</v>
      </c>
      <c r="K8" s="1">
        <v>796</v>
      </c>
      <c r="L8" s="1">
        <v>848</v>
      </c>
      <c r="O8" s="1">
        <v>669.5</v>
      </c>
      <c r="P8" s="1">
        <v>422.46</v>
      </c>
      <c r="Q8" s="2">
        <v>824</v>
      </c>
      <c r="R8" s="1">
        <v>440.34</v>
      </c>
      <c r="S8" s="1">
        <v>788</v>
      </c>
      <c r="T8" s="1">
        <v>788</v>
      </c>
      <c r="V8" s="1">
        <v>450</v>
      </c>
      <c r="W8" s="1">
        <v>450</v>
      </c>
      <c r="X8" s="1">
        <v>788</v>
      </c>
      <c r="Y8" s="1">
        <v>475</v>
      </c>
      <c r="Z8" s="1">
        <v>440.34</v>
      </c>
      <c r="AA8" s="1">
        <v>440.34</v>
      </c>
      <c r="AB8" s="1">
        <v>658</v>
      </c>
      <c r="AC8" s="2">
        <v>873</v>
      </c>
      <c r="AD8" s="2">
        <v>845</v>
      </c>
      <c r="AF8" s="1">
        <v>743</v>
      </c>
      <c r="AG8" s="1">
        <v>796</v>
      </c>
      <c r="AH8" s="1">
        <v>796</v>
      </c>
      <c r="AI8" s="1">
        <v>422.46</v>
      </c>
      <c r="AJ8" s="1">
        <v>650</v>
      </c>
      <c r="AK8" s="6">
        <v>824</v>
      </c>
      <c r="AL8" s="1">
        <v>422.46</v>
      </c>
      <c r="AM8" s="2">
        <v>796</v>
      </c>
      <c r="AN8" s="1">
        <v>796</v>
      </c>
      <c r="AO8" s="1">
        <v>796</v>
      </c>
      <c r="AP8" s="2">
        <v>824</v>
      </c>
      <c r="AR8" s="1">
        <v>848</v>
      </c>
      <c r="AS8" s="1">
        <v>743</v>
      </c>
      <c r="AT8" s="1">
        <v>848</v>
      </c>
      <c r="AV8" s="1">
        <v>500</v>
      </c>
      <c r="AW8" s="1">
        <v>300</v>
      </c>
      <c r="AZ8" s="1">
        <v>1004.7</v>
      </c>
      <c r="BB8" s="2">
        <v>824</v>
      </c>
      <c r="BC8" s="1">
        <v>375</v>
      </c>
      <c r="BD8" s="1">
        <v>475</v>
      </c>
      <c r="BF8" s="1">
        <v>470</v>
      </c>
      <c r="BG8" s="1">
        <v>440.34</v>
      </c>
      <c r="BK8" s="1">
        <v>796</v>
      </c>
      <c r="BL8" s="1">
        <v>714</v>
      </c>
      <c r="BM8" s="1">
        <v>848</v>
      </c>
      <c r="BN8" s="1">
        <v>832</v>
      </c>
      <c r="BO8" s="1">
        <v>848</v>
      </c>
      <c r="BP8" s="1">
        <v>743</v>
      </c>
      <c r="BQ8" s="1">
        <v>848</v>
      </c>
      <c r="BR8" s="1">
        <v>848</v>
      </c>
      <c r="BS8" s="2">
        <v>661</v>
      </c>
      <c r="BT8" s="1">
        <v>796</v>
      </c>
      <c r="BU8" s="2"/>
    </row>
    <row r="9" spans="1:73" x14ac:dyDescent="0.25">
      <c r="A9" s="1" t="s">
        <v>74</v>
      </c>
      <c r="B9" s="4">
        <v>901</v>
      </c>
      <c r="C9" s="1" t="s">
        <v>75</v>
      </c>
      <c r="D9" s="5">
        <v>1200</v>
      </c>
      <c r="E9" s="1">
        <v>600</v>
      </c>
      <c r="F9" s="1">
        <f t="shared" si="0"/>
        <v>300</v>
      </c>
      <c r="G9" s="1">
        <f t="shared" si="1"/>
        <v>1004.7</v>
      </c>
      <c r="H9" s="1" t="s">
        <v>69</v>
      </c>
      <c r="I9" s="1">
        <v>796</v>
      </c>
      <c r="J9" s="1">
        <v>796</v>
      </c>
      <c r="K9" s="1">
        <v>796</v>
      </c>
      <c r="L9" s="1">
        <v>743</v>
      </c>
      <c r="O9" s="1">
        <v>669.5</v>
      </c>
      <c r="P9" s="1">
        <v>422.46</v>
      </c>
      <c r="Q9" s="2">
        <v>658</v>
      </c>
      <c r="R9" s="1">
        <v>440.34</v>
      </c>
      <c r="S9" s="1">
        <v>788</v>
      </c>
      <c r="T9" s="1">
        <v>788</v>
      </c>
      <c r="V9" s="1">
        <v>450</v>
      </c>
      <c r="W9" s="1">
        <v>450</v>
      </c>
      <c r="X9" s="1">
        <v>788</v>
      </c>
      <c r="Y9" s="1">
        <v>475</v>
      </c>
      <c r="Z9" s="1">
        <v>440.34</v>
      </c>
      <c r="AA9" s="1">
        <v>440.34</v>
      </c>
      <c r="AB9" s="1">
        <v>658</v>
      </c>
      <c r="AC9" s="2">
        <v>765</v>
      </c>
      <c r="AD9" s="2">
        <v>845</v>
      </c>
      <c r="AF9" s="1">
        <v>743</v>
      </c>
      <c r="AG9" s="1">
        <v>796</v>
      </c>
      <c r="AH9" s="1">
        <v>796</v>
      </c>
      <c r="AI9" s="1">
        <v>422.46</v>
      </c>
      <c r="AJ9" s="1">
        <v>650</v>
      </c>
      <c r="AK9" s="6">
        <v>658</v>
      </c>
      <c r="AL9" s="1">
        <v>422.46</v>
      </c>
      <c r="AM9" s="2">
        <v>796</v>
      </c>
      <c r="AN9" s="1">
        <v>796</v>
      </c>
      <c r="AO9" s="1">
        <v>796</v>
      </c>
      <c r="AP9" s="2">
        <v>658</v>
      </c>
      <c r="AR9" s="1">
        <v>848</v>
      </c>
      <c r="AS9" s="1">
        <v>743</v>
      </c>
      <c r="AT9" s="1">
        <v>848</v>
      </c>
      <c r="AV9" s="1">
        <v>500</v>
      </c>
      <c r="AW9" s="1">
        <v>300</v>
      </c>
      <c r="AZ9" s="1">
        <v>1004.7</v>
      </c>
      <c r="BB9" s="2">
        <v>658</v>
      </c>
      <c r="BC9" s="1">
        <v>375</v>
      </c>
      <c r="BD9" s="1">
        <v>475</v>
      </c>
      <c r="BF9" s="1">
        <v>470</v>
      </c>
      <c r="BG9" s="1">
        <v>440.34</v>
      </c>
      <c r="BK9" s="1">
        <v>796</v>
      </c>
      <c r="BL9" s="1">
        <v>714</v>
      </c>
      <c r="BM9" s="1">
        <v>743</v>
      </c>
      <c r="BN9" s="1">
        <v>728</v>
      </c>
      <c r="BO9" s="1">
        <v>743</v>
      </c>
      <c r="BP9" s="1">
        <v>743</v>
      </c>
      <c r="BQ9" s="1">
        <v>743</v>
      </c>
      <c r="BR9" s="1">
        <v>743</v>
      </c>
      <c r="BS9" s="2">
        <v>661</v>
      </c>
      <c r="BT9" s="1">
        <v>796</v>
      </c>
      <c r="BU9" s="2"/>
    </row>
    <row r="10" spans="1:73" x14ac:dyDescent="0.25">
      <c r="A10" s="1" t="s">
        <v>76</v>
      </c>
      <c r="B10" s="4">
        <v>905</v>
      </c>
      <c r="C10" s="1" t="s">
        <v>75</v>
      </c>
      <c r="D10" s="5">
        <v>600</v>
      </c>
      <c r="E10" s="1">
        <v>300</v>
      </c>
      <c r="F10" s="1">
        <f t="shared" si="0"/>
        <v>130</v>
      </c>
      <c r="G10" s="1">
        <f t="shared" si="1"/>
        <v>361</v>
      </c>
      <c r="H10" s="1" t="s">
        <v>69</v>
      </c>
      <c r="J10" s="1">
        <v>276</v>
      </c>
      <c r="K10" s="1">
        <v>276</v>
      </c>
      <c r="M10" s="1">
        <v>302</v>
      </c>
      <c r="O10" s="1">
        <v>283.25</v>
      </c>
      <c r="P10" s="1">
        <v>228.47</v>
      </c>
      <c r="Q10" s="2">
        <v>302</v>
      </c>
      <c r="R10" s="1">
        <v>228.47</v>
      </c>
      <c r="S10" s="1">
        <v>282</v>
      </c>
      <c r="T10" s="1">
        <v>282</v>
      </c>
      <c r="W10" s="1">
        <v>200</v>
      </c>
      <c r="X10" s="1">
        <v>282</v>
      </c>
      <c r="Y10" s="1">
        <v>160</v>
      </c>
      <c r="Z10" s="1">
        <v>228.47</v>
      </c>
      <c r="AA10" s="1">
        <v>228.47</v>
      </c>
      <c r="AB10" s="1">
        <v>302</v>
      </c>
      <c r="AC10" s="2">
        <v>361</v>
      </c>
      <c r="AD10" s="2">
        <v>300</v>
      </c>
      <c r="AF10" s="1">
        <v>350</v>
      </c>
      <c r="AH10" s="1">
        <v>276</v>
      </c>
      <c r="AI10" s="1">
        <v>228.47</v>
      </c>
      <c r="AJ10" s="1">
        <v>200</v>
      </c>
      <c r="AK10" s="6">
        <v>302</v>
      </c>
      <c r="AL10" s="1">
        <v>228.47</v>
      </c>
      <c r="AM10" s="2">
        <v>276</v>
      </c>
      <c r="AN10" s="1">
        <v>276</v>
      </c>
      <c r="AP10" s="2">
        <v>302</v>
      </c>
      <c r="AS10" s="1">
        <v>350</v>
      </c>
      <c r="AT10" s="1">
        <v>350</v>
      </c>
      <c r="AU10" s="1">
        <v>203</v>
      </c>
      <c r="BB10" s="2">
        <v>302</v>
      </c>
      <c r="BC10" s="1">
        <v>130</v>
      </c>
      <c r="BD10" s="1">
        <v>160</v>
      </c>
      <c r="BE10" s="1">
        <v>160</v>
      </c>
      <c r="BF10" s="1">
        <v>140</v>
      </c>
      <c r="BG10" s="1">
        <v>228.47</v>
      </c>
      <c r="BK10" s="1">
        <v>276</v>
      </c>
      <c r="BL10" s="1">
        <v>235</v>
      </c>
      <c r="BN10" s="1">
        <v>235</v>
      </c>
      <c r="BO10" s="1">
        <v>350</v>
      </c>
      <c r="BP10" s="1">
        <v>350</v>
      </c>
      <c r="BQ10" s="1">
        <v>350</v>
      </c>
      <c r="BR10" s="1">
        <v>350</v>
      </c>
      <c r="BS10" s="2">
        <v>228</v>
      </c>
      <c r="BU10" s="2">
        <v>325</v>
      </c>
    </row>
    <row r="11" spans="1:73" x14ac:dyDescent="0.25">
      <c r="A11" s="1" t="s">
        <v>77</v>
      </c>
      <c r="B11" s="4">
        <v>912</v>
      </c>
      <c r="C11" s="1" t="s">
        <v>75</v>
      </c>
      <c r="D11" s="5">
        <v>900</v>
      </c>
      <c r="E11" s="1">
        <v>450</v>
      </c>
      <c r="F11" s="1">
        <f t="shared" si="0"/>
        <v>242</v>
      </c>
      <c r="G11" s="1">
        <f t="shared" si="1"/>
        <v>583</v>
      </c>
      <c r="H11" s="1" t="s">
        <v>69</v>
      </c>
      <c r="J11" s="1">
        <v>583</v>
      </c>
      <c r="K11" s="1">
        <v>583</v>
      </c>
      <c r="M11" s="1">
        <v>489</v>
      </c>
      <c r="O11" s="1">
        <v>463.5</v>
      </c>
      <c r="Q11" s="2">
        <v>439</v>
      </c>
      <c r="S11" s="1">
        <v>550</v>
      </c>
      <c r="T11" s="1">
        <v>550</v>
      </c>
      <c r="X11" s="1">
        <v>550</v>
      </c>
      <c r="Y11" s="1">
        <v>242</v>
      </c>
      <c r="AB11" s="1">
        <v>489</v>
      </c>
      <c r="AC11" s="2">
        <v>574</v>
      </c>
      <c r="AD11" s="2">
        <v>450</v>
      </c>
      <c r="AF11" s="1">
        <v>557</v>
      </c>
      <c r="AH11" s="1">
        <v>583</v>
      </c>
      <c r="AJ11" s="1">
        <v>525</v>
      </c>
      <c r="AK11" s="6">
        <v>489</v>
      </c>
      <c r="AM11" s="2">
        <v>583</v>
      </c>
      <c r="AN11" s="1">
        <v>583</v>
      </c>
      <c r="AP11" s="2">
        <v>489</v>
      </c>
      <c r="AS11" s="1">
        <v>557</v>
      </c>
      <c r="AT11" s="1">
        <v>557</v>
      </c>
      <c r="AU11" s="1">
        <v>364</v>
      </c>
      <c r="BB11" s="2">
        <v>489</v>
      </c>
      <c r="BC11" s="1">
        <v>260</v>
      </c>
      <c r="BD11" s="1">
        <v>242</v>
      </c>
      <c r="BE11" s="1">
        <v>242</v>
      </c>
      <c r="BF11" s="1">
        <v>260</v>
      </c>
      <c r="BG11" s="1">
        <v>469.2</v>
      </c>
      <c r="BK11" s="1">
        <v>583</v>
      </c>
      <c r="BL11" s="1">
        <v>468</v>
      </c>
      <c r="BN11" s="1">
        <v>468</v>
      </c>
      <c r="BO11" s="1">
        <v>557</v>
      </c>
      <c r="BQ11" s="1">
        <v>557</v>
      </c>
      <c r="BR11" s="1">
        <v>557</v>
      </c>
      <c r="BS11" s="2"/>
      <c r="BU11" s="2"/>
    </row>
    <row r="12" spans="1:73" x14ac:dyDescent="0.25">
      <c r="A12" s="1" t="s">
        <v>78</v>
      </c>
      <c r="B12" s="4">
        <v>915</v>
      </c>
      <c r="C12" s="1" t="s">
        <v>75</v>
      </c>
      <c r="D12" s="5">
        <v>200</v>
      </c>
      <c r="E12" s="1">
        <v>0</v>
      </c>
      <c r="F12" s="1">
        <f t="shared" si="0"/>
        <v>228.47</v>
      </c>
      <c r="G12" s="1">
        <f t="shared" si="1"/>
        <v>302</v>
      </c>
      <c r="H12" s="1" t="s">
        <v>69</v>
      </c>
      <c r="I12" s="1">
        <v>276</v>
      </c>
      <c r="J12" s="1">
        <v>276</v>
      </c>
      <c r="O12" s="1">
        <v>283.25</v>
      </c>
      <c r="P12" s="1">
        <v>235.15</v>
      </c>
      <c r="AA12" s="1">
        <v>235.15</v>
      </c>
      <c r="AB12" s="1">
        <v>302</v>
      </c>
      <c r="AI12" s="1">
        <v>235.15</v>
      </c>
      <c r="AL12" s="1">
        <v>235.15</v>
      </c>
      <c r="BG12" s="1">
        <v>235.15</v>
      </c>
      <c r="BN12" s="1">
        <v>235</v>
      </c>
      <c r="BS12" s="2">
        <v>228.47</v>
      </c>
      <c r="BU12" s="2">
        <v>450</v>
      </c>
    </row>
    <row r="13" spans="1:73" x14ac:dyDescent="0.25">
      <c r="A13" s="1" t="s">
        <v>79</v>
      </c>
      <c r="B13" s="4">
        <v>915</v>
      </c>
      <c r="C13" s="1" t="s">
        <v>75</v>
      </c>
      <c r="D13" s="5">
        <v>180</v>
      </c>
      <c r="E13" s="1">
        <v>0</v>
      </c>
      <c r="F13" s="1">
        <f t="shared" si="0"/>
        <v>235</v>
      </c>
      <c r="G13" s="1">
        <f t="shared" si="1"/>
        <v>583</v>
      </c>
      <c r="H13" s="1" t="s">
        <v>69</v>
      </c>
      <c r="I13" s="1">
        <v>583</v>
      </c>
      <c r="J13" s="1">
        <v>583</v>
      </c>
      <c r="O13" s="1">
        <v>463.5</v>
      </c>
      <c r="P13" s="1">
        <v>235.15</v>
      </c>
      <c r="AA13" s="1">
        <v>235.15</v>
      </c>
      <c r="AB13" s="1">
        <v>302</v>
      </c>
      <c r="AI13" s="1">
        <v>235.15</v>
      </c>
      <c r="AL13" s="1">
        <v>235.15</v>
      </c>
      <c r="BG13" s="1">
        <v>235.15</v>
      </c>
      <c r="BN13" s="1">
        <v>235</v>
      </c>
      <c r="BS13" s="2">
        <v>235</v>
      </c>
      <c r="BU13" s="2">
        <v>450</v>
      </c>
    </row>
    <row r="14" spans="1:73" x14ac:dyDescent="0.25">
      <c r="A14" s="1" t="s">
        <v>80</v>
      </c>
      <c r="B14" s="1">
        <v>90870</v>
      </c>
      <c r="C14" s="1" t="s">
        <v>68</v>
      </c>
      <c r="D14" s="1">
        <v>210</v>
      </c>
      <c r="E14" s="1">
        <v>84</v>
      </c>
      <c r="F14" s="1">
        <f t="shared" ref="F14:F22" si="2">MIN(I14:BM14)</f>
        <v>62</v>
      </c>
      <c r="G14" s="1">
        <f t="shared" si="1"/>
        <v>165</v>
      </c>
      <c r="H14" s="1" t="s">
        <v>81</v>
      </c>
      <c r="L14" s="1">
        <v>165</v>
      </c>
      <c r="N14" s="1">
        <v>150</v>
      </c>
      <c r="P14" s="1">
        <v>115</v>
      </c>
      <c r="S14" s="1">
        <v>120</v>
      </c>
      <c r="T14" s="1">
        <v>120</v>
      </c>
      <c r="U14" s="1">
        <v>120</v>
      </c>
      <c r="X14" s="1">
        <v>94</v>
      </c>
      <c r="AB14" s="1">
        <v>150</v>
      </c>
      <c r="AE14" s="1">
        <v>165</v>
      </c>
      <c r="AF14" s="1">
        <v>165</v>
      </c>
      <c r="AJ14" s="1">
        <v>100</v>
      </c>
      <c r="AL14" s="1">
        <v>80</v>
      </c>
      <c r="AR14" s="1">
        <v>165</v>
      </c>
      <c r="AS14" s="1">
        <v>165</v>
      </c>
      <c r="AT14" s="1">
        <v>165</v>
      </c>
      <c r="AY14" s="1">
        <v>150</v>
      </c>
      <c r="BC14" s="1">
        <v>82</v>
      </c>
      <c r="BF14" s="1">
        <v>62</v>
      </c>
      <c r="BL14" s="1">
        <v>95</v>
      </c>
      <c r="BM14" s="1">
        <v>165</v>
      </c>
      <c r="BO14" s="1">
        <v>165</v>
      </c>
      <c r="BQ14" s="1">
        <v>165</v>
      </c>
      <c r="BR14" s="1">
        <v>165</v>
      </c>
    </row>
    <row r="15" spans="1:73" x14ac:dyDescent="0.25">
      <c r="A15" s="1" t="s">
        <v>82</v>
      </c>
      <c r="B15" s="1">
        <v>99221</v>
      </c>
      <c r="C15" s="1" t="s">
        <v>68</v>
      </c>
      <c r="D15" s="1">
        <v>240</v>
      </c>
      <c r="E15" s="1">
        <v>96</v>
      </c>
      <c r="F15" s="1">
        <f t="shared" si="2"/>
        <v>47.5</v>
      </c>
      <c r="G15" s="1">
        <f t="shared" si="1"/>
        <v>93.71</v>
      </c>
      <c r="H15" s="1" t="s">
        <v>81</v>
      </c>
      <c r="N15" s="7">
        <v>93.71</v>
      </c>
      <c r="R15" s="7">
        <v>50.125</v>
      </c>
      <c r="S15" s="7">
        <v>65.2</v>
      </c>
      <c r="T15" s="7">
        <v>65.2</v>
      </c>
      <c r="U15" s="7">
        <v>65.2</v>
      </c>
      <c r="X15" s="7">
        <v>65.2</v>
      </c>
      <c r="Y15" s="7">
        <v>60.156999999999982</v>
      </c>
      <c r="AA15" s="7"/>
      <c r="AB15" s="7">
        <v>93.71</v>
      </c>
      <c r="AJ15" s="7">
        <v>65.05</v>
      </c>
      <c r="AL15" s="7">
        <v>58.597142857142863</v>
      </c>
      <c r="AY15" s="7">
        <v>93.71</v>
      </c>
      <c r="BC15" s="7">
        <v>74.006666666666675</v>
      </c>
      <c r="BD15" s="7">
        <v>60.156999999999982</v>
      </c>
      <c r="BE15" s="7">
        <v>60.156999999999982</v>
      </c>
      <c r="BF15" s="7">
        <v>65.547499999999999</v>
      </c>
      <c r="BG15" s="7">
        <v>66.38</v>
      </c>
      <c r="BH15" s="7">
        <v>66.38</v>
      </c>
      <c r="BI15" s="7">
        <v>66.38</v>
      </c>
      <c r="BJ15" s="7"/>
      <c r="BL15" s="7">
        <v>47.5</v>
      </c>
      <c r="BN15" s="7">
        <v>47.5</v>
      </c>
    </row>
    <row r="16" spans="1:73" x14ac:dyDescent="0.25">
      <c r="A16" s="1" t="s">
        <v>83</v>
      </c>
      <c r="B16" s="1">
        <v>99222</v>
      </c>
      <c r="C16" s="1" t="s">
        <v>68</v>
      </c>
      <c r="D16" s="1">
        <v>260</v>
      </c>
      <c r="E16" s="1">
        <v>104</v>
      </c>
      <c r="F16" s="1">
        <f t="shared" si="2"/>
        <v>75.73</v>
      </c>
      <c r="G16" s="1">
        <f t="shared" si="1"/>
        <v>202.63571428571433</v>
      </c>
      <c r="H16" s="1" t="s">
        <v>81</v>
      </c>
      <c r="I16" s="7">
        <v>120.31</v>
      </c>
      <c r="K16" s="7">
        <v>120.31</v>
      </c>
      <c r="L16" s="7">
        <v>112.75399999999999</v>
      </c>
      <c r="N16" s="7">
        <v>89.746000000000009</v>
      </c>
      <c r="P16" s="7">
        <v>202.63571428571433</v>
      </c>
      <c r="R16" s="7">
        <v>90.887000000000015</v>
      </c>
      <c r="S16" s="7">
        <v>121.47090909090907</v>
      </c>
      <c r="T16" s="7">
        <v>121.47090909090907</v>
      </c>
      <c r="U16" s="7">
        <v>121.47090909090907</v>
      </c>
      <c r="X16" s="7">
        <v>121.47090909090907</v>
      </c>
      <c r="Y16" s="7">
        <v>81.037380952380971</v>
      </c>
      <c r="AA16" s="7">
        <v>102.6</v>
      </c>
      <c r="AB16" s="7">
        <v>89.746000000000009</v>
      </c>
      <c r="AE16" s="7">
        <v>112.75399999999999</v>
      </c>
      <c r="AF16" s="7">
        <v>112.75399999999999</v>
      </c>
      <c r="AG16" s="7">
        <v>120.31</v>
      </c>
      <c r="AJ16" s="7">
        <v>102.6</v>
      </c>
      <c r="AL16" s="7">
        <v>81.383846153846207</v>
      </c>
      <c r="AN16" s="7">
        <v>120.31</v>
      </c>
      <c r="AO16" s="7">
        <v>120.31</v>
      </c>
      <c r="AR16" s="7">
        <v>112.75399999999999</v>
      </c>
      <c r="AS16" s="7">
        <v>112.75399999999999</v>
      </c>
      <c r="AT16" s="7">
        <v>112.75399999999999</v>
      </c>
      <c r="AY16" s="7">
        <v>89.746000000000009</v>
      </c>
      <c r="BC16" s="7">
        <v>96.789999999999992</v>
      </c>
      <c r="BD16" s="7">
        <v>81.037380952380971</v>
      </c>
      <c r="BE16" s="7">
        <v>81.037380952380971</v>
      </c>
      <c r="BF16" s="7">
        <v>75.73</v>
      </c>
      <c r="BG16" s="7">
        <v>113.93</v>
      </c>
      <c r="BH16" s="7">
        <v>113.93</v>
      </c>
      <c r="BI16" s="7">
        <v>113.93</v>
      </c>
      <c r="BJ16" s="7"/>
      <c r="BL16" s="7">
        <v>88.053333333333327</v>
      </c>
      <c r="BM16" s="7">
        <v>112.75399999999999</v>
      </c>
      <c r="BN16" s="7">
        <v>88.053333333333327</v>
      </c>
      <c r="BO16" s="7">
        <v>112.75399999999999</v>
      </c>
      <c r="BQ16" s="7">
        <v>112.75399999999999</v>
      </c>
      <c r="BR16" s="7">
        <v>112.75399999999999</v>
      </c>
      <c r="BT16" s="7">
        <v>120.31</v>
      </c>
    </row>
    <row r="17" spans="1:72" x14ac:dyDescent="0.25">
      <c r="A17" s="1" t="s">
        <v>84</v>
      </c>
      <c r="B17" s="1">
        <v>99223</v>
      </c>
      <c r="C17" s="1" t="s">
        <v>68</v>
      </c>
      <c r="D17" s="1">
        <v>280</v>
      </c>
      <c r="E17" s="1">
        <v>112</v>
      </c>
      <c r="F17" s="1">
        <f t="shared" si="2"/>
        <v>80.73</v>
      </c>
      <c r="G17" s="1">
        <f t="shared" si="1"/>
        <v>219</v>
      </c>
      <c r="H17" s="1" t="s">
        <v>81</v>
      </c>
      <c r="I17" s="7">
        <v>219</v>
      </c>
      <c r="K17" s="7">
        <v>219</v>
      </c>
      <c r="L17" s="7">
        <v>173.29500000000002</v>
      </c>
      <c r="N17" s="7">
        <v>118.69999999999999</v>
      </c>
      <c r="P17" s="7">
        <v>175.02</v>
      </c>
      <c r="R17" s="7">
        <v>131.39444444444445</v>
      </c>
      <c r="S17" s="7">
        <v>103.58749999999999</v>
      </c>
      <c r="T17" s="7">
        <v>103.58749999999999</v>
      </c>
      <c r="U17" s="7">
        <v>103.58749999999999</v>
      </c>
      <c r="X17" s="7">
        <v>103.58749999999999</v>
      </c>
      <c r="Y17" s="7">
        <v>99</v>
      </c>
      <c r="AA17" s="7">
        <v>161.38</v>
      </c>
      <c r="AB17" s="7">
        <v>118.69999999999999</v>
      </c>
      <c r="AE17" s="7">
        <v>173.29500000000002</v>
      </c>
      <c r="AF17" s="7">
        <v>173.29500000000002</v>
      </c>
      <c r="AG17" s="7">
        <v>219</v>
      </c>
      <c r="AJ17" s="7">
        <v>161.38</v>
      </c>
      <c r="AL17" s="7">
        <v>126.68875000000003</v>
      </c>
      <c r="AN17" s="7">
        <v>219</v>
      </c>
      <c r="AO17" s="7">
        <v>219</v>
      </c>
      <c r="AR17" s="7">
        <v>173.29500000000002</v>
      </c>
      <c r="AS17" s="7">
        <v>173.29500000000002</v>
      </c>
      <c r="AT17" s="7">
        <v>173.29500000000002</v>
      </c>
      <c r="AY17" s="7">
        <v>118.69999999999999</v>
      </c>
      <c r="BC17" s="7">
        <v>152.11599999999996</v>
      </c>
      <c r="BD17" s="7">
        <v>99</v>
      </c>
      <c r="BE17" s="7">
        <v>99</v>
      </c>
      <c r="BF17" s="7">
        <v>80.73</v>
      </c>
      <c r="BG17" s="7">
        <v>124</v>
      </c>
      <c r="BH17" s="7">
        <v>124</v>
      </c>
      <c r="BI17" s="7">
        <v>124</v>
      </c>
      <c r="BJ17" s="7"/>
      <c r="BL17" s="7">
        <v>100.75</v>
      </c>
      <c r="BM17" s="7">
        <v>173.29500000000002</v>
      </c>
      <c r="BN17" s="7">
        <v>100.75</v>
      </c>
      <c r="BO17" s="7">
        <v>173.29500000000002</v>
      </c>
      <c r="BQ17" s="7">
        <v>173.29500000000002</v>
      </c>
      <c r="BR17" s="7">
        <v>173.29500000000002</v>
      </c>
      <c r="BT17" s="7">
        <v>219</v>
      </c>
    </row>
    <row r="18" spans="1:72" x14ac:dyDescent="0.25">
      <c r="A18" s="1" t="s">
        <v>85</v>
      </c>
      <c r="B18" s="1">
        <v>99231</v>
      </c>
      <c r="C18" s="1" t="s">
        <v>68</v>
      </c>
      <c r="D18" s="1">
        <v>140</v>
      </c>
      <c r="E18" s="1">
        <v>56</v>
      </c>
      <c r="F18" s="1">
        <f t="shared" si="2"/>
        <v>29.091904761904761</v>
      </c>
      <c r="G18" s="1">
        <f t="shared" si="1"/>
        <v>70.66</v>
      </c>
      <c r="H18" s="1" t="s">
        <v>81</v>
      </c>
      <c r="I18" s="7">
        <v>70.66</v>
      </c>
      <c r="K18" s="7">
        <v>70.66</v>
      </c>
      <c r="L18" s="7">
        <v>39.35857142857143</v>
      </c>
      <c r="N18" s="7">
        <v>29.091904761904761</v>
      </c>
      <c r="P18" s="7">
        <v>45.201904761904771</v>
      </c>
      <c r="R18" s="7">
        <v>31.885500000000015</v>
      </c>
      <c r="S18" s="7">
        <v>53.493870967741898</v>
      </c>
      <c r="T18" s="7">
        <v>53.493870967741898</v>
      </c>
      <c r="U18" s="7">
        <v>53.493870967741898</v>
      </c>
      <c r="X18" s="7">
        <v>53.493870967741898</v>
      </c>
      <c r="Y18" s="7">
        <v>30.370952380952371</v>
      </c>
      <c r="AA18" s="7">
        <v>31.98</v>
      </c>
      <c r="AB18" s="7">
        <v>29.091904761904761</v>
      </c>
      <c r="AE18" s="7">
        <v>39.35857142857143</v>
      </c>
      <c r="AF18" s="7">
        <v>39.35857142857143</v>
      </c>
      <c r="AG18" s="7">
        <v>70.66</v>
      </c>
      <c r="AJ18" s="7">
        <v>39.019999999999989</v>
      </c>
      <c r="AL18" s="7">
        <v>29.14875</v>
      </c>
      <c r="AN18" s="7">
        <v>70.66</v>
      </c>
      <c r="AO18" s="7">
        <v>70.66</v>
      </c>
      <c r="AR18" s="7">
        <v>39.35857142857143</v>
      </c>
      <c r="AS18" s="7">
        <v>39.35857142857143</v>
      </c>
      <c r="AT18" s="7">
        <v>39.35857142857143</v>
      </c>
      <c r="AY18" s="7">
        <v>29.091904761904761</v>
      </c>
      <c r="BC18" s="7">
        <v>30.499999999999996</v>
      </c>
      <c r="BD18" s="7">
        <v>30.370952380952371</v>
      </c>
      <c r="BE18" s="7">
        <v>30.370952380952371</v>
      </c>
      <c r="BF18" s="7">
        <v>31.51081081081082</v>
      </c>
      <c r="BG18" s="7">
        <v>39.82</v>
      </c>
      <c r="BH18" s="7">
        <v>39.82</v>
      </c>
      <c r="BI18" s="7">
        <v>39.82</v>
      </c>
      <c r="BJ18" s="7"/>
      <c r="BL18" s="7">
        <v>34.469090909090909</v>
      </c>
      <c r="BM18" s="7">
        <v>39.35857142857143</v>
      </c>
      <c r="BN18" s="7">
        <v>34.469090909090909</v>
      </c>
      <c r="BO18" s="7">
        <v>39.35857142857143</v>
      </c>
      <c r="BQ18" s="7">
        <v>39.35857142857143</v>
      </c>
      <c r="BR18" s="7">
        <v>39.35857142857143</v>
      </c>
      <c r="BT18" s="7">
        <v>70.66</v>
      </c>
    </row>
    <row r="19" spans="1:72" x14ac:dyDescent="0.25">
      <c r="A19" s="1" t="s">
        <v>86</v>
      </c>
      <c r="B19" s="1">
        <v>99232</v>
      </c>
      <c r="C19" s="1" t="s">
        <v>68</v>
      </c>
      <c r="D19" s="1">
        <v>160</v>
      </c>
      <c r="E19" s="1">
        <v>64</v>
      </c>
      <c r="F19" s="1">
        <f t="shared" si="2"/>
        <v>32.307692307692307</v>
      </c>
      <c r="G19" s="1">
        <f t="shared" si="1"/>
        <v>93.667000000000002</v>
      </c>
      <c r="H19" s="1" t="s">
        <v>81</v>
      </c>
      <c r="I19" s="7"/>
      <c r="K19" s="7"/>
      <c r="L19" s="7">
        <v>73.833333333333329</v>
      </c>
      <c r="N19" s="7">
        <v>32.307692307692307</v>
      </c>
      <c r="P19" s="7">
        <v>93.667000000000002</v>
      </c>
      <c r="R19" s="7">
        <v>54.163809523809505</v>
      </c>
      <c r="S19" s="7">
        <v>65.238043478260849</v>
      </c>
      <c r="T19" s="7">
        <v>65.238043478260849</v>
      </c>
      <c r="U19" s="7">
        <v>65.238043478260849</v>
      </c>
      <c r="X19" s="7">
        <v>65.238043478260849</v>
      </c>
      <c r="Y19" s="7">
        <v>35.428644067796625</v>
      </c>
      <c r="AA19" s="7">
        <v>70.616</v>
      </c>
      <c r="AB19" s="7">
        <v>32.307692307692307</v>
      </c>
      <c r="AE19" s="7">
        <v>73.833333333333329</v>
      </c>
      <c r="AF19" s="7">
        <v>73.833333333333329</v>
      </c>
      <c r="AG19" s="7"/>
      <c r="AJ19" s="7">
        <v>68.474615384615362</v>
      </c>
      <c r="AL19" s="7">
        <v>50.789870129870195</v>
      </c>
      <c r="AN19" s="7"/>
      <c r="AO19" s="7"/>
      <c r="AR19" s="7">
        <v>73.833333333333329</v>
      </c>
      <c r="AS19" s="7">
        <v>73.833333333333329</v>
      </c>
      <c r="AT19" s="7">
        <v>73.833333333333329</v>
      </c>
      <c r="AY19" s="7">
        <v>32.307692307692307</v>
      </c>
      <c r="BC19" s="7">
        <v>55.611551724137954</v>
      </c>
      <c r="BD19" s="7">
        <v>35.428644067796625</v>
      </c>
      <c r="BE19" s="7">
        <v>35.428644067796625</v>
      </c>
      <c r="BF19" s="7">
        <v>38.719999999999985</v>
      </c>
      <c r="BG19" s="7">
        <v>63.81</v>
      </c>
      <c r="BH19" s="7">
        <v>63.81</v>
      </c>
      <c r="BI19" s="7">
        <v>63.81</v>
      </c>
      <c r="BJ19" s="7"/>
      <c r="BL19" s="7">
        <v>47.92</v>
      </c>
      <c r="BM19" s="7">
        <v>73.833333333333329</v>
      </c>
      <c r="BN19" s="7">
        <v>47.92</v>
      </c>
      <c r="BO19" s="7">
        <v>73.833333333333329</v>
      </c>
      <c r="BQ19" s="7">
        <v>73.833333333333329</v>
      </c>
      <c r="BR19" s="7">
        <v>73.833333333333329</v>
      </c>
      <c r="BT19" s="7"/>
    </row>
    <row r="20" spans="1:72" x14ac:dyDescent="0.25">
      <c r="A20" s="1" t="s">
        <v>87</v>
      </c>
      <c r="B20" s="1">
        <v>99233</v>
      </c>
      <c r="C20" s="1" t="s">
        <v>68</v>
      </c>
      <c r="D20" s="1">
        <v>180</v>
      </c>
      <c r="E20" s="1">
        <v>72</v>
      </c>
      <c r="F20" s="1">
        <f t="shared" si="2"/>
        <v>43.432121212121203</v>
      </c>
      <c r="G20" s="1">
        <f t="shared" si="1"/>
        <v>122.3</v>
      </c>
      <c r="H20" s="1" t="s">
        <v>81</v>
      </c>
      <c r="I20" s="7">
        <v>112.43</v>
      </c>
      <c r="K20" s="7">
        <v>112.43</v>
      </c>
      <c r="L20" s="7">
        <v>113</v>
      </c>
      <c r="N20" s="7">
        <v>56.342142857142861</v>
      </c>
      <c r="P20" s="7">
        <v>122.3</v>
      </c>
      <c r="R20" s="7">
        <v>81.413846153846151</v>
      </c>
      <c r="S20" s="7">
        <v>104.18185185185183</v>
      </c>
      <c r="T20" s="7">
        <v>104.18185185185183</v>
      </c>
      <c r="U20" s="7">
        <v>104.18185185185183</v>
      </c>
      <c r="X20" s="7">
        <v>104.18185185185183</v>
      </c>
      <c r="Y20" s="7">
        <v>43.432121212121203</v>
      </c>
      <c r="AA20" s="7">
        <v>82.444285714285698</v>
      </c>
      <c r="AB20" s="7">
        <v>56.342142857142861</v>
      </c>
      <c r="AE20" s="7">
        <v>113</v>
      </c>
      <c r="AF20" s="7">
        <v>113</v>
      </c>
      <c r="AG20" s="7">
        <v>112.43</v>
      </c>
      <c r="AJ20" s="7">
        <v>106.55750000000002</v>
      </c>
      <c r="AL20" s="7">
        <v>81.793617021276674</v>
      </c>
      <c r="AN20" s="7">
        <v>112.43</v>
      </c>
      <c r="AO20" s="7">
        <v>112.43</v>
      </c>
      <c r="AR20" s="7">
        <v>113</v>
      </c>
      <c r="AS20" s="7">
        <v>113</v>
      </c>
      <c r="AT20" s="7">
        <v>113</v>
      </c>
      <c r="AY20" s="7">
        <v>56.342142857142861</v>
      </c>
      <c r="BC20" s="7">
        <v>80.739999999999995</v>
      </c>
      <c r="BD20" s="7">
        <v>43.432121212121203</v>
      </c>
      <c r="BE20" s="7">
        <v>43.432121212121203</v>
      </c>
      <c r="BF20" s="7">
        <v>44.9</v>
      </c>
      <c r="BG20" s="7">
        <v>101.67</v>
      </c>
      <c r="BH20" s="7">
        <v>101.67</v>
      </c>
      <c r="BI20" s="7">
        <v>101.67</v>
      </c>
      <c r="BJ20" s="7"/>
      <c r="BL20" s="7">
        <v>67.235833333333332</v>
      </c>
      <c r="BM20" s="7">
        <v>113</v>
      </c>
      <c r="BN20" s="7">
        <v>67.235833333333332</v>
      </c>
      <c r="BO20" s="7">
        <v>113</v>
      </c>
      <c r="BQ20" s="7">
        <v>113</v>
      </c>
      <c r="BR20" s="7">
        <v>113</v>
      </c>
      <c r="BT20" s="7">
        <v>112.43</v>
      </c>
    </row>
    <row r="21" spans="1:72" x14ac:dyDescent="0.25">
      <c r="A21" s="1" t="s">
        <v>88</v>
      </c>
      <c r="B21" s="1">
        <v>99238</v>
      </c>
      <c r="C21" s="1" t="s">
        <v>68</v>
      </c>
      <c r="D21" s="1">
        <v>160</v>
      </c>
      <c r="E21" s="1">
        <v>64</v>
      </c>
      <c r="F21" s="1">
        <f t="shared" si="2"/>
        <v>34.9</v>
      </c>
      <c r="G21" s="1">
        <f t="shared" si="1"/>
        <v>94.423333333333332</v>
      </c>
      <c r="H21" s="1" t="s">
        <v>81</v>
      </c>
      <c r="I21" s="7"/>
      <c r="K21" s="7"/>
      <c r="L21" s="7">
        <v>65</v>
      </c>
      <c r="N21" s="7">
        <v>68.582857142857137</v>
      </c>
      <c r="P21" s="7">
        <v>94.423333333333332</v>
      </c>
      <c r="R21" s="7">
        <v>55.394999999999989</v>
      </c>
      <c r="S21" s="7">
        <v>62.433500000000002</v>
      </c>
      <c r="T21" s="7">
        <v>62.433500000000002</v>
      </c>
      <c r="U21" s="7">
        <v>62.433500000000002</v>
      </c>
      <c r="X21" s="7">
        <v>62.433500000000002</v>
      </c>
      <c r="Y21" s="7">
        <v>56.024999999999999</v>
      </c>
      <c r="AA21" s="7">
        <v>66.34</v>
      </c>
      <c r="AB21" s="7">
        <v>68.582857142857137</v>
      </c>
      <c r="AE21" s="7">
        <v>65</v>
      </c>
      <c r="AF21" s="7">
        <v>65</v>
      </c>
      <c r="AG21" s="7"/>
      <c r="AJ21" s="7">
        <v>74.86</v>
      </c>
      <c r="AL21" s="7">
        <v>54.046499999999995</v>
      </c>
      <c r="AN21" s="7"/>
      <c r="AO21" s="7"/>
      <c r="AR21" s="7">
        <v>65</v>
      </c>
      <c r="AS21" s="7">
        <v>65</v>
      </c>
      <c r="AT21" s="7">
        <v>65</v>
      </c>
      <c r="AY21" s="7">
        <v>68.582857142857137</v>
      </c>
      <c r="BC21" s="7">
        <v>56.390000000000008</v>
      </c>
      <c r="BD21" s="7">
        <v>56.024999999999999</v>
      </c>
      <c r="BE21" s="7">
        <v>56.024999999999999</v>
      </c>
      <c r="BF21" s="7">
        <v>34.9</v>
      </c>
      <c r="BG21" s="7">
        <v>70.66</v>
      </c>
      <c r="BH21" s="7">
        <v>70.66</v>
      </c>
      <c r="BI21" s="7">
        <v>70.66</v>
      </c>
      <c r="BJ21" s="7"/>
      <c r="BL21" s="7">
        <v>85.375</v>
      </c>
      <c r="BM21" s="7">
        <v>65</v>
      </c>
      <c r="BN21" s="7">
        <v>85.375</v>
      </c>
      <c r="BO21" s="7">
        <v>65</v>
      </c>
      <c r="BQ21" s="7">
        <v>65</v>
      </c>
      <c r="BR21" s="7">
        <v>65</v>
      </c>
      <c r="BT21" s="7"/>
    </row>
    <row r="22" spans="1:72" x14ac:dyDescent="0.25">
      <c r="A22" s="1" t="s">
        <v>89</v>
      </c>
      <c r="B22" s="1">
        <v>99239</v>
      </c>
      <c r="C22" s="1" t="s">
        <v>68</v>
      </c>
      <c r="D22" s="1">
        <v>160</v>
      </c>
      <c r="E22" s="1">
        <v>64</v>
      </c>
      <c r="F22" s="1">
        <f t="shared" si="2"/>
        <v>21</v>
      </c>
      <c r="G22" s="1">
        <f t="shared" si="1"/>
        <v>125.76</v>
      </c>
      <c r="H22" s="1" t="s">
        <v>81</v>
      </c>
      <c r="I22" s="7">
        <v>115.81</v>
      </c>
      <c r="K22" s="7">
        <v>115.81</v>
      </c>
      <c r="L22" s="7">
        <v>78.849999999999994</v>
      </c>
      <c r="N22" s="7">
        <v>100</v>
      </c>
      <c r="P22" s="7">
        <v>125.76</v>
      </c>
      <c r="R22" s="7">
        <v>95.484999999999999</v>
      </c>
      <c r="S22" s="7">
        <v>81.512500000000003</v>
      </c>
      <c r="T22" s="7">
        <v>81.512500000000003</v>
      </c>
      <c r="U22" s="7">
        <v>81.512500000000003</v>
      </c>
      <c r="X22" s="7">
        <v>81.512500000000003</v>
      </c>
      <c r="Y22" s="7">
        <v>55.594999999999999</v>
      </c>
      <c r="AA22" s="7"/>
      <c r="AB22" s="7">
        <v>100</v>
      </c>
      <c r="AE22" s="7">
        <v>78.849999999999994</v>
      </c>
      <c r="AF22" s="7">
        <v>78.849999999999994</v>
      </c>
      <c r="AG22" s="7">
        <v>115.81</v>
      </c>
      <c r="AJ22" s="7">
        <v>102.90799999999999</v>
      </c>
      <c r="AL22" s="7">
        <v>67.557333333333318</v>
      </c>
      <c r="AN22" s="7">
        <v>115.81</v>
      </c>
      <c r="AO22" s="7">
        <v>115.81</v>
      </c>
      <c r="AR22" s="7">
        <v>78.849999999999994</v>
      </c>
      <c r="AS22" s="7">
        <v>78.849999999999994</v>
      </c>
      <c r="AT22" s="7">
        <v>78.849999999999994</v>
      </c>
      <c r="AY22" s="7">
        <v>100</v>
      </c>
      <c r="BC22" s="7">
        <v>83.26</v>
      </c>
      <c r="BD22" s="7">
        <v>55.594999999999999</v>
      </c>
      <c r="BE22" s="7">
        <v>55.594999999999999</v>
      </c>
      <c r="BF22" s="7">
        <v>21</v>
      </c>
      <c r="BG22" s="7">
        <v>92.02</v>
      </c>
      <c r="BH22" s="7">
        <v>92.02</v>
      </c>
      <c r="BI22" s="7">
        <v>92.02</v>
      </c>
      <c r="BJ22" s="7"/>
      <c r="BL22" s="7">
        <v>88.625</v>
      </c>
      <c r="BM22" s="7">
        <v>78.849999999999994</v>
      </c>
      <c r="BN22" s="7">
        <v>88.625</v>
      </c>
      <c r="BO22" s="7">
        <v>78.849999999999994</v>
      </c>
      <c r="BQ22" s="7">
        <v>78.849999999999994</v>
      </c>
      <c r="BR22" s="7">
        <v>78.849999999999994</v>
      </c>
      <c r="BT22" s="7">
        <v>115.81</v>
      </c>
    </row>
    <row r="24" spans="1:72" x14ac:dyDescent="0.25">
      <c r="A24" s="1" t="s">
        <v>90</v>
      </c>
    </row>
  </sheetData>
  <sortState xmlns:xlrd2="http://schemas.microsoft.com/office/spreadsheetml/2017/richdata2" columnSort="1" ref="I3:BU22">
    <sortCondition ref="I3:BU3"/>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Jakki Rogers</dc:creator>
  <cp:lastModifiedBy>Landry Cooper</cp:lastModifiedBy>
  <dcterms:created xsi:type="dcterms:W3CDTF">2023-12-19T17:10:48Z</dcterms:created>
  <dcterms:modified xsi:type="dcterms:W3CDTF">2024-12-12T17:02:23Z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