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58D077C6-6BE8-49DC-BF01-5022F80F359C}" xr6:coauthVersionLast="47" xr6:coauthVersionMax="47" xr10:uidLastSave="{00000000-0000-0000-0000-000000000000}"/>
  <bookViews>
    <workbookView xWindow="-120" yWindow="-120" windowWidth="29040" windowHeight="15990" xr2:uid="{3CE50EFF-5BA1-4274-94EA-9D786DA819B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F7" i="1"/>
  <c r="G6" i="1"/>
  <c r="F6" i="1"/>
  <c r="G5" i="1"/>
  <c r="F5" i="1"/>
  <c r="G4" i="1"/>
  <c r="F4" i="1"/>
</calcChain>
</file>

<file path=xl/sharedStrings.xml><?xml version="1.0" encoding="utf-8"?>
<sst xmlns="http://schemas.openxmlformats.org/spreadsheetml/2006/main" count="83" uniqueCount="77">
  <si>
    <t>Bronson-Acadia Joint Venture, LLC</t>
  </si>
  <si>
    <t>Location: Battle Creek, MI</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</si>
  <si>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</si>
  <si>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</si>
  <si>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</si>
  <si>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</si>
  <si>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</si>
  <si>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</si>
  <si>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</si>
  <si>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</si>
  <si>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</si>
  <si>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AETNA|COMMERCIAL</t>
  </si>
  <si>
    <t>AETNA BTTR HLTH MCARE|COMMERCIAL</t>
  </si>
  <si>
    <t>AETNA MEDICARE|COMMERCIAL</t>
  </si>
  <si>
    <t>AMBETTER|COMMERCIAL</t>
  </si>
  <si>
    <t>AMERIHEALTH CARITAS|COMMERCIAL</t>
  </si>
  <si>
    <t>AUXIANT|COMMERCIAL</t>
  </si>
  <si>
    <t>BCBS FEDERAL|BLUE CROSS</t>
  </si>
  <si>
    <t>BCBS MEDICARE PLUS|MANAGED MEDICARE</t>
  </si>
  <si>
    <t>BCBS MICHIGAN|BLUE CROSS</t>
  </si>
  <si>
    <t>BCBS OOS|BLUE CROSS</t>
  </si>
  <si>
    <t>BCN ADVANTAGE|MANAGED MEDICARE</t>
  </si>
  <si>
    <t>BEHAVIORAL HEALTH SYSTEM|HMO/PPO</t>
  </si>
  <si>
    <t>BLUE CARE NETWORK|BLUE CROSS</t>
  </si>
  <si>
    <t>CARELON BEHAVIORAL HEALTH|COMMERCIAL</t>
  </si>
  <si>
    <t>CIGNA|COMMERCIAL</t>
  </si>
  <si>
    <t>CIGNA HEALTHSPRING|COMMERCIAL</t>
  </si>
  <si>
    <t>CMH ALLEGAN COUNTY|COMMERCIAL</t>
  </si>
  <si>
    <t>CMH BARRY COUNTY|MANAGED MEDICAID</t>
  </si>
  <si>
    <t>CMH BERRIEN COUNTY|MANAGED MEDICAID</t>
  </si>
  <si>
    <t>CMH BRANCH COUNTY|MANAGED MEDICAID</t>
  </si>
  <si>
    <t>CMH CALHOUN COUNTY|MANAGED MEDICAID</t>
  </si>
  <si>
    <t>CMH CASS COUNTY|MANAGED MEDICAID</t>
  </si>
  <si>
    <t>CMH CLINTON INGHAM EATON|COMMERCIAL</t>
  </si>
  <si>
    <t>CMH COPPER COUNTRY|MANAGED MEDICAID</t>
  </si>
  <si>
    <t>CMH HIAWATHA|COMMERCIAL</t>
  </si>
  <si>
    <t>CMH IONIA INGHAM EATON|COMMERCIAL</t>
  </si>
  <si>
    <t>CMH ISABELLA COUNTY|COMMERCIAL</t>
  </si>
  <si>
    <t>CMH KALAMAZOO|MANAGED MEDICAID</t>
  </si>
  <si>
    <t>CMH KENT COUNTY|COMMERCIAL</t>
  </si>
  <si>
    <t>CMH LAKE COUNTY|COMMERCIAL</t>
  </si>
  <si>
    <t>CMH MASON COUNTY|COMMERCIAL</t>
  </si>
  <si>
    <t>CMH MONTCALM|COMMERCIAL</t>
  </si>
  <si>
    <t>CMH MUSKEGON COUNTY|COMMERCIAL</t>
  </si>
  <si>
    <t>CMH NEWAYGO COUNTY|COMMERCIAL</t>
  </si>
  <si>
    <t>CMH OCEANA|COMMERCIAL</t>
  </si>
  <si>
    <t>CMH OTTAWA COUNTY|COMMERCIAL</t>
  </si>
  <si>
    <t>CMH SAGINAW COUNTY|MANAGED MEDICAID</t>
  </si>
  <si>
    <t>CMH ST JOSEPH COUNTY|MANAGED MEDICAID</t>
  </si>
  <si>
    <t>CMH VAN BUREN COUNTY|MANAGED MEDICAID</t>
  </si>
  <si>
    <t>CMH WASHTENAW|COMMERCIAL</t>
  </si>
  <si>
    <t>COMPSYCH|COMMERCIAL</t>
  </si>
  <si>
    <t>HAP PPO|COMMERCIAL</t>
  </si>
  <si>
    <t>HAP SENIOR PLUS|COMMERCIAL</t>
  </si>
  <si>
    <t>HEALTHSMART BENEFIT SOLUT|COMMERCIAL</t>
  </si>
  <si>
    <t>HUMANA|COMMERCIAL</t>
  </si>
  <si>
    <t>MAGELLAN BEHAVIORAL|COMMERCIAL</t>
  </si>
  <si>
    <t>MCLAREN HMO|COMMERCIAL</t>
  </si>
  <si>
    <t>MERIDIAN COMPLETE|COMMERCIAL</t>
  </si>
  <si>
    <t>MOLINA HEALTHCARE MI|COMMERCIAL</t>
  </si>
  <si>
    <t>MOLINA MEDICARE|COMMERCIAL</t>
  </si>
  <si>
    <t>PRIORITY HEALTH|COMMERCIAL</t>
  </si>
  <si>
    <t>TRICARE EAST|TRICARE</t>
  </si>
  <si>
    <t>UHC|COMMERCIAL</t>
  </si>
  <si>
    <t>UHC DUAL COMPLETE|COMMERCIAL</t>
  </si>
  <si>
    <t>UHC MEDICARE|COMMERCIAL</t>
  </si>
  <si>
    <t>UMR|COMMERCIAL</t>
  </si>
  <si>
    <t>WELLCARE MCARE|COMMERCIAL</t>
  </si>
  <si>
    <t>ROOM AND BOARD DEV DISABILITY</t>
  </si>
  <si>
    <t>inpatient</t>
  </si>
  <si>
    <t>per diem</t>
  </si>
  <si>
    <t>ROOM AND BOARD PSYCH ADULT 1</t>
  </si>
  <si>
    <t>ROOM AND BOARD PSYCH ADULT 2</t>
  </si>
  <si>
    <t>ROOM AND BOARD PSYCH OLDER ADLT</t>
  </si>
  <si>
    <t xml:space="preserve">All shoppable services, including any of the applicable 70 CMS-specified services, provided by the Hospital have been included in this Shoppable Services Charge List. </t>
  </si>
  <si>
    <t>Duplicate Payor</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</si>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</sst>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Fill="1" applyAlignment="1">
      <alignment horizontal="left"/>
    </xf>
    <xf numFmtId="164" fontId="0" fillId="0" borderId="0" xfId="0" applyNumberForma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B72A-54CC-48F2-8E14-6D1CBAFF55DC}">
  <dimension ref="A1:BM10"/>
  <sheetViews>
    <sheetView tabSelected="1" workbookViewId="0">
      <selection sqref="A1:XFD1048576"/>
    </sheetView>
  </sheetViews>
  <sheetFormatPr defaultColWidth="8.7109375" defaultRowHeight="15" x14ac:dyDescent="0.25"/>
  <cols>
    <col min="1" max="1" width="35" style="1" customWidth="1"/>
    <col min="2" max="2" width="26.42578125" style="1" bestFit="1" customWidth="1"/>
    <col min="3" max="3" width="24" style="1" bestFit="1" customWidth="1"/>
    <col min="4" max="4" width="12.5703125" style="1" bestFit="1" customWidth="1"/>
    <col min="5" max="5" width="26.5703125" style="1" bestFit="1" customWidth="1"/>
    <col min="6" max="6" width="40.140625" style="1" bestFit="1" customWidth="1"/>
    <col min="7" max="7" width="40.42578125" style="1" bestFit="1" customWidth="1"/>
    <col min="8" max="8" width="16.140625" style="1" bestFit="1" customWidth="1"/>
    <col min="9" max="9" width="20.42578125" style="1" bestFit="1" customWidth="1"/>
    <col min="10" max="10" width="37.42578125" style="1" bestFit="1" customWidth="1"/>
    <col min="11" max="11" width="30.5703125" style="1" bestFit="1" customWidth="1"/>
    <col min="12" max="12" width="24" style="1" bestFit="1" customWidth="1"/>
    <col min="13" max="13" width="35.42578125" style="1" bestFit="1" customWidth="1"/>
    <col min="14" max="14" width="22.7109375" style="1" bestFit="1" customWidth="1"/>
    <col min="15" max="15" width="25.28515625" style="1" bestFit="1" customWidth="1"/>
    <col min="16" max="16" width="41.140625" style="1" bestFit="1" customWidth="1"/>
    <col min="17" max="17" width="27.42578125" style="1" bestFit="1" customWidth="1"/>
    <col min="18" max="18" width="21.5703125" style="1" bestFit="1" customWidth="1"/>
    <col min="19" max="19" width="37.42578125" style="1" bestFit="1" customWidth="1"/>
    <col min="20" max="20" width="37.7109375" style="1" bestFit="1" customWidth="1"/>
    <col min="21" max="21" width="32.140625" style="1" bestFit="1" customWidth="1"/>
    <col min="22" max="22" width="42.42578125" style="1" bestFit="1" customWidth="1"/>
    <col min="23" max="23" width="20.28515625" style="1" bestFit="1" customWidth="1"/>
    <col min="24" max="24" width="34.7109375" style="1" bestFit="1" customWidth="1"/>
    <col min="25" max="25" width="35.85546875" style="1" bestFit="1" customWidth="1"/>
    <col min="26" max="26" width="40.42578125" style="1" bestFit="1" customWidth="1"/>
    <col min="27" max="28" width="42.140625" style="1" bestFit="1" customWidth="1"/>
    <col min="29" max="29" width="43.5703125" style="1" bestFit="1" customWidth="1"/>
    <col min="30" max="30" width="39" style="1" bestFit="1" customWidth="1"/>
    <col min="31" max="31" width="42.7109375" style="1" bestFit="1" customWidth="1"/>
    <col min="32" max="32" width="42.85546875" style="1" bestFit="1" customWidth="1"/>
    <col min="33" max="33" width="29.42578125" style="1" bestFit="1" customWidth="1"/>
    <col min="34" max="34" width="40" style="1" bestFit="1" customWidth="1"/>
    <col min="35" max="35" width="35.7109375" style="1" bestFit="1" customWidth="1"/>
    <col min="36" max="36" width="38.140625" style="1" bestFit="1" customWidth="1"/>
    <col min="37" max="37" width="32.140625" style="1" bestFit="1" customWidth="1"/>
    <col min="38" max="38" width="31.85546875" style="1" bestFit="1" customWidth="1"/>
    <col min="39" max="39" width="34.7109375" style="1" bestFit="1" customWidth="1"/>
    <col min="40" max="40" width="30.42578125" style="1" bestFit="1" customWidth="1"/>
    <col min="41" max="41" width="38.5703125" style="1" bestFit="1" customWidth="1"/>
    <col min="42" max="42" width="37.42578125" style="1" bestFit="1" customWidth="1"/>
    <col min="43" max="43" width="27" style="1" bestFit="1" customWidth="1"/>
    <col min="44" max="44" width="35.7109375" style="1" bestFit="1" customWidth="1"/>
    <col min="45" max="46" width="43.7109375" style="1" bestFit="1" customWidth="1"/>
    <col min="47" max="47" width="45.28515625" style="1" bestFit="1" customWidth="1"/>
    <col min="48" max="48" width="31.85546875" style="1" bestFit="1" customWidth="1"/>
    <col min="49" max="49" width="24.7109375" style="1" bestFit="1" customWidth="1"/>
    <col min="50" max="50" width="22.42578125" style="1" bestFit="1" customWidth="1"/>
    <col min="51" max="51" width="30.42578125" style="1" bestFit="1" customWidth="1"/>
    <col min="52" max="52" width="41.85546875" style="1" bestFit="1" customWidth="1"/>
    <col min="53" max="53" width="23.140625" style="1" bestFit="1" customWidth="1"/>
    <col min="54" max="54" width="36.7109375" style="1" bestFit="1" customWidth="1"/>
    <col min="55" max="55" width="28.42578125" style="1" bestFit="1" customWidth="1"/>
    <col min="56" max="56" width="34" style="1" bestFit="1" customWidth="1"/>
    <col min="57" max="57" width="37" style="1" bestFit="1" customWidth="1"/>
    <col min="58" max="58" width="32" style="1" bestFit="1" customWidth="1"/>
    <col min="59" max="59" width="30.140625" style="1" bestFit="1" customWidth="1"/>
    <col min="60" max="60" width="21.5703125" style="1" bestFit="1" customWidth="1"/>
    <col min="61" max="61" width="18.28515625" style="1" bestFit="1" customWidth="1"/>
    <col min="62" max="62" width="34" style="1" bestFit="1" customWidth="1"/>
    <col min="63" max="63" width="28.28515625" style="1" bestFit="1" customWidth="1"/>
    <col min="64" max="64" width="18.85546875" style="1" bestFit="1" customWidth="1"/>
    <col min="65" max="65" width="31" style="1" bestFit="1" customWidth="1"/>
    <col min="66" max="16384" width="8.7109375" style="1"/>
  </cols>
  <sheetData>
    <row r="1" spans="1:65" x14ac:dyDescent="0.25">
      <c r="A1" s="1" t="s">
        <v>0</v>
      </c>
      <c r="C1" s="1" t="s">
        <v>1</v>
      </c>
      <c r="F1" s="1" t="s">
        <v>76</v>
      </c>
      <c r="G1" s="1" t="s">
        <v>2</v>
      </c>
      <c r="AH1" s="1" t="s">
        <v>75</v>
      </c>
    </row>
    <row r="3" spans="1:65" x14ac:dyDescent="0.25">
      <c r="A3" s="1" t="s">
        <v>3</v>
      </c>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c r="AH3" s="1" t="s">
        <v>36</v>
      </c>
      <c r="AI3" s="1" t="s">
        <v>37</v>
      </c>
      <c r="AJ3" s="1" t="s">
        <v>38</v>
      </c>
      <c r="AK3" s="1" t="s">
        <v>39</v>
      </c>
      <c r="AL3" s="1" t="s">
        <v>40</v>
      </c>
      <c r="AM3" s="1" t="s">
        <v>41</v>
      </c>
      <c r="AN3" s="1" t="s">
        <v>42</v>
      </c>
      <c r="AO3" s="1" t="s">
        <v>43</v>
      </c>
      <c r="AP3" s="1" t="s">
        <v>44</v>
      </c>
      <c r="AQ3" s="1" t="s">
        <v>45</v>
      </c>
      <c r="AR3" s="1" t="s">
        <v>46</v>
      </c>
      <c r="AS3" s="1" t="s">
        <v>47</v>
      </c>
      <c r="AT3" s="1" t="s">
        <v>48</v>
      </c>
      <c r="AU3" s="1" t="s">
        <v>49</v>
      </c>
      <c r="AV3" s="1" t="s">
        <v>50</v>
      </c>
      <c r="AW3" s="1" t="s">
        <v>51</v>
      </c>
      <c r="AX3" s="1" t="s">
        <v>52</v>
      </c>
      <c r="AY3" s="1" t="s">
        <v>53</v>
      </c>
      <c r="AZ3" s="1" t="s">
        <v>54</v>
      </c>
      <c r="BA3" s="1" t="s">
        <v>55</v>
      </c>
      <c r="BB3" s="1" t="s">
        <v>56</v>
      </c>
      <c r="BC3" s="1" t="s">
        <v>57</v>
      </c>
      <c r="BD3" s="1" t="s">
        <v>58</v>
      </c>
      <c r="BE3" s="1" t="s">
        <v>59</v>
      </c>
      <c r="BF3" s="1" t="s">
        <v>60</v>
      </c>
      <c r="BG3" s="1" t="s">
        <v>61</v>
      </c>
      <c r="BH3" s="1" t="s">
        <v>62</v>
      </c>
      <c r="BI3" s="1" t="s">
        <v>63</v>
      </c>
      <c r="BJ3" s="1" t="s">
        <v>64</v>
      </c>
      <c r="BK3" s="1" t="s">
        <v>65</v>
      </c>
      <c r="BL3" s="1" t="s">
        <v>66</v>
      </c>
      <c r="BM3" s="1" t="s">
        <v>67</v>
      </c>
    </row>
    <row r="4" spans="1:65" x14ac:dyDescent="0.25">
      <c r="A4" s="1" t="s">
        <v>68</v>
      </c>
      <c r="B4" s="1">
        <v>100</v>
      </c>
      <c r="C4" s="1" t="s">
        <v>69</v>
      </c>
      <c r="D4" s="2">
        <v>2500</v>
      </c>
      <c r="E4" s="1">
        <v>1250</v>
      </c>
      <c r="F4" s="1">
        <f>MIN(I4:BM4)</f>
        <v>717</v>
      </c>
      <c r="G4" s="1">
        <f>MAX(I4:BM4)</f>
        <v>2500</v>
      </c>
      <c r="H4" s="1" t="s">
        <v>70</v>
      </c>
      <c r="I4" s="1">
        <v>2500</v>
      </c>
      <c r="J4" s="1">
        <v>2500</v>
      </c>
      <c r="K4" s="1">
        <v>2500</v>
      </c>
      <c r="L4" s="1">
        <v>2500</v>
      </c>
      <c r="M4" s="1">
        <v>2500</v>
      </c>
      <c r="N4" s="1">
        <v>2500</v>
      </c>
      <c r="O4" s="1">
        <v>2034</v>
      </c>
      <c r="P4" s="1">
        <v>2500</v>
      </c>
      <c r="Q4" s="1">
        <v>2034</v>
      </c>
      <c r="R4" s="1">
        <v>2034</v>
      </c>
      <c r="S4" s="1">
        <v>2500</v>
      </c>
      <c r="T4" s="1">
        <v>1550</v>
      </c>
      <c r="U4" s="1">
        <v>1831</v>
      </c>
      <c r="V4" s="1">
        <v>2500</v>
      </c>
      <c r="W4" s="1">
        <v>2500</v>
      </c>
      <c r="X4" s="1">
        <v>2500</v>
      </c>
      <c r="Y4" s="1">
        <v>2500</v>
      </c>
      <c r="Z4" s="1">
        <v>1288</v>
      </c>
      <c r="AA4" s="1">
        <v>1288</v>
      </c>
      <c r="AB4" s="1">
        <v>1288</v>
      </c>
      <c r="AC4" s="1">
        <v>1288</v>
      </c>
      <c r="AD4" s="1">
        <v>1288</v>
      </c>
      <c r="AE4" s="1">
        <v>1240</v>
      </c>
      <c r="AF4" s="1">
        <v>2500</v>
      </c>
      <c r="AG4" s="1">
        <v>2500</v>
      </c>
      <c r="AH4" s="1">
        <v>2500</v>
      </c>
      <c r="AI4" s="1">
        <v>2500</v>
      </c>
      <c r="AJ4" s="1">
        <v>1288</v>
      </c>
      <c r="AK4" s="1">
        <v>2500</v>
      </c>
      <c r="AL4" s="1">
        <v>2500</v>
      </c>
      <c r="AM4" s="1">
        <v>2500</v>
      </c>
      <c r="AN4" s="1">
        <v>2500</v>
      </c>
      <c r="AO4" s="1">
        <v>2500</v>
      </c>
      <c r="AP4" s="1">
        <v>2500</v>
      </c>
      <c r="AQ4" s="1">
        <v>2500</v>
      </c>
      <c r="AR4" s="1">
        <v>2500</v>
      </c>
      <c r="AS4" s="1">
        <v>2500</v>
      </c>
      <c r="AT4" s="1">
        <v>1288</v>
      </c>
      <c r="AU4" s="1">
        <v>1288</v>
      </c>
      <c r="AV4" s="1">
        <v>1250</v>
      </c>
      <c r="AW4" s="1">
        <v>2500</v>
      </c>
      <c r="AX4" s="1">
        <v>2500</v>
      </c>
      <c r="AY4" s="1">
        <v>2500</v>
      </c>
      <c r="AZ4" s="1">
        <v>2500</v>
      </c>
      <c r="BA4" s="1">
        <v>2500</v>
      </c>
      <c r="BB4" s="1">
        <v>2500</v>
      </c>
      <c r="BC4" s="1">
        <v>2500</v>
      </c>
      <c r="BD4" s="1">
        <v>2500</v>
      </c>
      <c r="BE4" s="1">
        <v>2500</v>
      </c>
      <c r="BF4" s="1">
        <v>2500</v>
      </c>
      <c r="BG4" s="1">
        <v>2500</v>
      </c>
      <c r="BH4" s="1">
        <v>717</v>
      </c>
      <c r="BI4" s="1">
        <v>2500</v>
      </c>
      <c r="BJ4" s="1">
        <v>2500</v>
      </c>
      <c r="BK4" s="1">
        <v>2500</v>
      </c>
      <c r="BL4" s="1">
        <v>2500</v>
      </c>
      <c r="BM4" s="1">
        <v>2500</v>
      </c>
    </row>
    <row r="5" spans="1:65" x14ac:dyDescent="0.25">
      <c r="A5" s="1" t="s">
        <v>71</v>
      </c>
      <c r="B5" s="1">
        <v>100</v>
      </c>
      <c r="C5" s="1" t="s">
        <v>69</v>
      </c>
      <c r="D5" s="2">
        <v>2500</v>
      </c>
      <c r="E5" s="1">
        <v>1250</v>
      </c>
      <c r="F5" s="1">
        <f t="shared" ref="F5:F7" si="0">MIN(I5:BM5)</f>
        <v>717</v>
      </c>
      <c r="G5" s="1">
        <f t="shared" ref="G5:G7" si="1">MAX(I5:BM5)</f>
        <v>2500</v>
      </c>
      <c r="H5" s="1" t="s">
        <v>70</v>
      </c>
      <c r="I5" s="1">
        <v>2500</v>
      </c>
      <c r="J5" s="1">
        <v>2500</v>
      </c>
      <c r="K5" s="1">
        <v>2500</v>
      </c>
      <c r="L5" s="1">
        <v>2500</v>
      </c>
      <c r="M5" s="1">
        <v>2500</v>
      </c>
      <c r="N5" s="1">
        <v>2500</v>
      </c>
      <c r="O5" s="1">
        <v>2034</v>
      </c>
      <c r="P5" s="1">
        <v>2500</v>
      </c>
      <c r="Q5" s="1">
        <v>2034</v>
      </c>
      <c r="R5" s="1">
        <v>2034</v>
      </c>
      <c r="S5" s="1">
        <v>2500</v>
      </c>
      <c r="T5" s="1">
        <v>1550</v>
      </c>
      <c r="U5" s="1">
        <v>1831</v>
      </c>
      <c r="V5" s="1">
        <v>2500</v>
      </c>
      <c r="W5" s="1">
        <v>2500</v>
      </c>
      <c r="X5" s="1">
        <v>2500</v>
      </c>
      <c r="Y5" s="1">
        <v>2500</v>
      </c>
      <c r="Z5" s="1">
        <v>1288</v>
      </c>
      <c r="AA5" s="1">
        <v>1288</v>
      </c>
      <c r="AB5" s="1">
        <v>1288</v>
      </c>
      <c r="AC5" s="1">
        <v>1288</v>
      </c>
      <c r="AD5" s="1">
        <v>1288</v>
      </c>
      <c r="AE5" s="1">
        <v>1240</v>
      </c>
      <c r="AF5" s="1">
        <v>2500</v>
      </c>
      <c r="AG5" s="1">
        <v>2500</v>
      </c>
      <c r="AH5" s="1">
        <v>2500</v>
      </c>
      <c r="AI5" s="1">
        <v>2500</v>
      </c>
      <c r="AJ5" s="1">
        <v>1288</v>
      </c>
      <c r="AK5" s="1">
        <v>2500</v>
      </c>
      <c r="AL5" s="1">
        <v>2500</v>
      </c>
      <c r="AM5" s="1">
        <v>2500</v>
      </c>
      <c r="AN5" s="1">
        <v>2500</v>
      </c>
      <c r="AO5" s="1">
        <v>2500</v>
      </c>
      <c r="AP5" s="1">
        <v>2500</v>
      </c>
      <c r="AQ5" s="1">
        <v>2500</v>
      </c>
      <c r="AR5" s="1">
        <v>2500</v>
      </c>
      <c r="AS5" s="1">
        <v>2500</v>
      </c>
      <c r="AT5" s="1">
        <v>1288</v>
      </c>
      <c r="AU5" s="1">
        <v>1288</v>
      </c>
      <c r="AV5" s="1">
        <v>1250</v>
      </c>
      <c r="AW5" s="1">
        <v>2500</v>
      </c>
      <c r="AX5" s="1">
        <v>2500</v>
      </c>
      <c r="AY5" s="1">
        <v>2500</v>
      </c>
      <c r="AZ5" s="1">
        <v>2500</v>
      </c>
      <c r="BA5" s="1">
        <v>2500</v>
      </c>
      <c r="BB5" s="1">
        <v>2500</v>
      </c>
      <c r="BC5" s="1">
        <v>2500</v>
      </c>
      <c r="BD5" s="1">
        <v>2500</v>
      </c>
      <c r="BE5" s="1">
        <v>2500</v>
      </c>
      <c r="BF5" s="1">
        <v>2500</v>
      </c>
      <c r="BG5" s="1">
        <v>2500</v>
      </c>
      <c r="BH5" s="1">
        <v>717</v>
      </c>
      <c r="BI5" s="1">
        <v>2500</v>
      </c>
      <c r="BJ5" s="1">
        <v>2500</v>
      </c>
      <c r="BK5" s="1">
        <v>2500</v>
      </c>
      <c r="BL5" s="1">
        <v>2500</v>
      </c>
      <c r="BM5" s="1">
        <v>2500</v>
      </c>
    </row>
    <row r="6" spans="1:65" x14ac:dyDescent="0.25">
      <c r="A6" s="1" t="s">
        <v>72</v>
      </c>
      <c r="B6" s="1">
        <v>100</v>
      </c>
      <c r="C6" s="1" t="s">
        <v>69</v>
      </c>
      <c r="D6" s="2">
        <v>2500</v>
      </c>
      <c r="E6" s="1">
        <v>1250</v>
      </c>
      <c r="F6" s="1">
        <f t="shared" si="0"/>
        <v>717</v>
      </c>
      <c r="G6" s="1">
        <f t="shared" si="1"/>
        <v>2500</v>
      </c>
      <c r="H6" s="1" t="s">
        <v>70</v>
      </c>
      <c r="I6" s="1">
        <v>2500</v>
      </c>
      <c r="J6" s="1">
        <v>2500</v>
      </c>
      <c r="K6" s="1">
        <v>2500</v>
      </c>
      <c r="L6" s="1">
        <v>2500</v>
      </c>
      <c r="M6" s="1">
        <v>2500</v>
      </c>
      <c r="N6" s="1">
        <v>2500</v>
      </c>
      <c r="O6" s="1">
        <v>2034</v>
      </c>
      <c r="P6" s="1">
        <v>2500</v>
      </c>
      <c r="Q6" s="1">
        <v>2034</v>
      </c>
      <c r="R6" s="1">
        <v>2034</v>
      </c>
      <c r="S6" s="1">
        <v>2500</v>
      </c>
      <c r="T6" s="1">
        <v>1550</v>
      </c>
      <c r="U6" s="1">
        <v>1831</v>
      </c>
      <c r="V6" s="1">
        <v>2500</v>
      </c>
      <c r="W6" s="1">
        <v>2500</v>
      </c>
      <c r="X6" s="1">
        <v>2500</v>
      </c>
      <c r="Y6" s="1">
        <v>2500</v>
      </c>
      <c r="Z6" s="1">
        <v>1288</v>
      </c>
      <c r="AA6" s="1">
        <v>1288</v>
      </c>
      <c r="AB6" s="1">
        <v>1288</v>
      </c>
      <c r="AC6" s="1">
        <v>1288</v>
      </c>
      <c r="AD6" s="1">
        <v>1288</v>
      </c>
      <c r="AE6" s="1">
        <v>1240</v>
      </c>
      <c r="AF6" s="1">
        <v>2500</v>
      </c>
      <c r="AG6" s="1">
        <v>2500</v>
      </c>
      <c r="AH6" s="1">
        <v>2500</v>
      </c>
      <c r="AI6" s="1">
        <v>2500</v>
      </c>
      <c r="AJ6" s="1">
        <v>1288</v>
      </c>
      <c r="AK6" s="1">
        <v>2500</v>
      </c>
      <c r="AL6" s="1">
        <v>2500</v>
      </c>
      <c r="AM6" s="1">
        <v>2500</v>
      </c>
      <c r="AN6" s="1">
        <v>2500</v>
      </c>
      <c r="AO6" s="1">
        <v>2500</v>
      </c>
      <c r="AP6" s="1">
        <v>2500</v>
      </c>
      <c r="AQ6" s="1">
        <v>2500</v>
      </c>
      <c r="AR6" s="1">
        <v>2500</v>
      </c>
      <c r="AS6" s="1">
        <v>2500</v>
      </c>
      <c r="AT6" s="1">
        <v>1288</v>
      </c>
      <c r="AU6" s="1">
        <v>1288</v>
      </c>
      <c r="AV6" s="1">
        <v>1250</v>
      </c>
      <c r="AW6" s="1">
        <v>2500</v>
      </c>
      <c r="AX6" s="1">
        <v>2500</v>
      </c>
      <c r="AY6" s="1">
        <v>2500</v>
      </c>
      <c r="AZ6" s="1">
        <v>2500</v>
      </c>
      <c r="BA6" s="1">
        <v>2500</v>
      </c>
      <c r="BB6" s="1">
        <v>2500</v>
      </c>
      <c r="BC6" s="1">
        <v>2500</v>
      </c>
      <c r="BD6" s="1">
        <v>2500</v>
      </c>
      <c r="BE6" s="1">
        <v>2500</v>
      </c>
      <c r="BF6" s="1">
        <v>2500</v>
      </c>
      <c r="BG6" s="1">
        <v>2500</v>
      </c>
      <c r="BH6" s="1">
        <v>717</v>
      </c>
      <c r="BI6" s="1">
        <v>2500</v>
      </c>
      <c r="BJ6" s="1">
        <v>2500</v>
      </c>
      <c r="BK6" s="1">
        <v>2500</v>
      </c>
      <c r="BL6" s="1">
        <v>2500</v>
      </c>
      <c r="BM6" s="1">
        <v>2500</v>
      </c>
    </row>
    <row r="7" spans="1:65" x14ac:dyDescent="0.25">
      <c r="A7" s="1" t="s">
        <v>73</v>
      </c>
      <c r="B7" s="1">
        <v>100</v>
      </c>
      <c r="C7" s="1" t="s">
        <v>69</v>
      </c>
      <c r="D7" s="2">
        <v>2500</v>
      </c>
      <c r="E7" s="1">
        <v>1250</v>
      </c>
      <c r="F7" s="1">
        <f t="shared" si="0"/>
        <v>717</v>
      </c>
      <c r="G7" s="1">
        <f t="shared" si="1"/>
        <v>2500</v>
      </c>
      <c r="H7" s="1" t="s">
        <v>70</v>
      </c>
      <c r="I7" s="1">
        <v>2500</v>
      </c>
      <c r="J7" s="1">
        <v>2500</v>
      </c>
      <c r="K7" s="1">
        <v>2500</v>
      </c>
      <c r="L7" s="1">
        <v>2500</v>
      </c>
      <c r="M7" s="1">
        <v>2500</v>
      </c>
      <c r="N7" s="1">
        <v>2500</v>
      </c>
      <c r="O7" s="1">
        <v>2034</v>
      </c>
      <c r="P7" s="1">
        <v>2500</v>
      </c>
      <c r="Q7" s="1">
        <v>2034</v>
      </c>
      <c r="R7" s="1">
        <v>2034</v>
      </c>
      <c r="S7" s="1">
        <v>2500</v>
      </c>
      <c r="T7" s="1">
        <v>1550</v>
      </c>
      <c r="U7" s="1">
        <v>1831</v>
      </c>
      <c r="V7" s="1">
        <v>2500</v>
      </c>
      <c r="W7" s="1">
        <v>2500</v>
      </c>
      <c r="X7" s="1">
        <v>2500</v>
      </c>
      <c r="Y7" s="1">
        <v>2500</v>
      </c>
      <c r="Z7" s="1">
        <v>1288</v>
      </c>
      <c r="AA7" s="1">
        <v>1288</v>
      </c>
      <c r="AB7" s="1">
        <v>1288</v>
      </c>
      <c r="AC7" s="1">
        <v>1288</v>
      </c>
      <c r="AD7" s="1">
        <v>1288</v>
      </c>
      <c r="AE7" s="1">
        <v>1240</v>
      </c>
      <c r="AF7" s="1">
        <v>2500</v>
      </c>
      <c r="AG7" s="1">
        <v>2500</v>
      </c>
      <c r="AH7" s="1">
        <v>2500</v>
      </c>
      <c r="AI7" s="1">
        <v>2500</v>
      </c>
      <c r="AJ7" s="1">
        <v>1288</v>
      </c>
      <c r="AK7" s="1">
        <v>2500</v>
      </c>
      <c r="AL7" s="1">
        <v>2500</v>
      </c>
      <c r="AM7" s="1">
        <v>2500</v>
      </c>
      <c r="AN7" s="1">
        <v>2500</v>
      </c>
      <c r="AO7" s="1">
        <v>2500</v>
      </c>
      <c r="AP7" s="1">
        <v>2500</v>
      </c>
      <c r="AQ7" s="1">
        <v>2500</v>
      </c>
      <c r="AR7" s="1">
        <v>2500</v>
      </c>
      <c r="AS7" s="1">
        <v>2500</v>
      </c>
      <c r="AT7" s="1">
        <v>1288</v>
      </c>
      <c r="AU7" s="1">
        <v>1288</v>
      </c>
      <c r="AV7" s="1">
        <v>1250</v>
      </c>
      <c r="AW7" s="1">
        <v>2500</v>
      </c>
      <c r="AX7" s="1">
        <v>2500</v>
      </c>
      <c r="AY7" s="1">
        <v>2500</v>
      </c>
      <c r="AZ7" s="1">
        <v>2500</v>
      </c>
      <c r="BA7" s="1">
        <v>2500</v>
      </c>
      <c r="BB7" s="1">
        <v>2500</v>
      </c>
      <c r="BC7" s="1">
        <v>2500</v>
      </c>
      <c r="BD7" s="1">
        <v>2500</v>
      </c>
      <c r="BE7" s="1">
        <v>2500</v>
      </c>
      <c r="BF7" s="1">
        <v>2500</v>
      </c>
      <c r="BG7" s="1">
        <v>2500</v>
      </c>
      <c r="BH7" s="1">
        <v>717</v>
      </c>
      <c r="BI7" s="1">
        <v>2500</v>
      </c>
      <c r="BJ7" s="1">
        <v>2500</v>
      </c>
      <c r="BK7" s="1">
        <v>2500</v>
      </c>
      <c r="BL7" s="1">
        <v>2500</v>
      </c>
      <c r="BM7" s="1">
        <v>2500</v>
      </c>
    </row>
    <row r="10" spans="1:65" x14ac:dyDescent="0.25">
      <c r="A10" s="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2023-12-15T00:03:49Z</dcterms:created>
  <dcterms:modified xsi:type="dcterms:W3CDTF">2024-12-12T17:04:58Z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