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S:\Internal Control - Operations\Brooks Loomis Transparency\Price Transparency 2025\Files with no errors in Validator tool\"/>
    </mc:Choice>
  </mc:AlternateContent>
  <xr:revisionPtr revIDLastSave="0" documentId="13_ncr:1_{E1981A59-F7F3-43B0-A58B-000E269023C8}" xr6:coauthVersionLast="47" xr6:coauthVersionMax="47" xr10:uidLastSave="{00000000-0000-0000-0000-000000000000}"/>
  <bookViews>
    <workbookView xWindow="-120" yWindow="-120" windowWidth="29040" windowHeight="1599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 i="1" l="1"/>
  <c r="F14" i="1"/>
  <c r="G13" i="1"/>
  <c r="F13" i="1"/>
  <c r="F12" i="1"/>
  <c r="F11" i="1"/>
  <c r="F10" i="1"/>
  <c r="F9" i="1"/>
  <c r="F8" i="1"/>
  <c r="F7" i="1"/>
  <c r="F6" i="1"/>
  <c r="F5" i="1"/>
  <c r="F4" i="1"/>
</calcChain>
</file>

<file path=xl/sharedStrings.xml><?xml version="1.0" encoding="utf-8"?>
<sst xmlns="http://schemas.openxmlformats.org/spreadsheetml/2006/main" count="82" uniqueCount="63">
  <si>
    <t>CenterPointe Hospital of Columbia, LLC</t>
  </si>
  <si>
    <t>Location:Columbia, MO</t>
  </si>
  <si>
    <t>To the best of its knowledge and belief, this hospital has included all applicable standard charge information in accordance with the requirements of 45 CFR 180.50, and the information encoded in this machine-readable file is true, accurate, and complete as of the date indicated in this file</t>
  </si>
  <si>
    <t>SERVICE DESCRIPTION</t>
  </si>
  <si>
    <t>INSURANCE REVENUE CODE</t>
  </si>
  <si>
    <t>LOCATION</t>
  </si>
  <si>
    <t>GROSS CHARGE</t>
  </si>
  <si>
    <t>Discount Cash Price/Self Pay</t>
  </si>
  <si>
    <t>DE-IDENTIFIED MINIMUM NEGOTIATED CHARGE</t>
  </si>
  <si>
    <t>DE-IDENTIFIED MAXIMUM NEGOTIATED CHARGE</t>
  </si>
  <si>
    <t>CONTRACTING METHOD</t>
  </si>
  <si>
    <t>AARP MEDICARE ADVANTAGE|MANAGED MEDICARE</t>
  </si>
  <si>
    <t>AETNA|HMO/PPO</t>
  </si>
  <si>
    <t>AETNA BETTER HEALTH|MANAGED MEDICAID</t>
  </si>
  <si>
    <t>AETNA MCR ADVANTAGE|MANAGED MEDICARE</t>
  </si>
  <si>
    <t>AMBETTER|HMO/PPO</t>
  </si>
  <si>
    <t>BCBS FEDERAL|BLUE CROSS</t>
  </si>
  <si>
    <t>BCBS MCR ADVANTAGE|MANAGED MEDICARE</t>
  </si>
  <si>
    <t>BCBS MERCY EPO|BLUE CROSS</t>
  </si>
  <si>
    <t>BCBS MO|BLUE CROSS</t>
  </si>
  <si>
    <t>BCBS OUT OF STATE|BLUE CROSS</t>
  </si>
  <si>
    <t>BEACON HEALTH OPTIONS|HMO/PPO</t>
  </si>
  <si>
    <t>CIGNA|HMO/PPO</t>
  </si>
  <si>
    <t>CIGNA OSCAR|HMO/PPO</t>
  </si>
  <si>
    <t>GOLDEN RULE|HMO/PPO</t>
  </si>
  <si>
    <t>HEALTHLINK PPO|HMO/PPO</t>
  </si>
  <si>
    <t>HEALTHY BLUE|MANAGED MEDICAID</t>
  </si>
  <si>
    <t>HOME STATE CENTPATICO|MANAGED MEDICAID</t>
  </si>
  <si>
    <t>HUMANA COMMERCIAL|HMO/PPO</t>
  </si>
  <si>
    <t>HUMANA MEDICARE HMO|MANAGED MEDICARE</t>
  </si>
  <si>
    <t xml:space="preserve">MEDICAID MISSOURI|MEDICAID </t>
  </si>
  <si>
    <t>MEDICAID PENDING|PENDING MEDICAID</t>
  </si>
  <si>
    <t>MEDICARE|MEDICARE</t>
  </si>
  <si>
    <t>MEDPAY|HMO/PPO</t>
  </si>
  <si>
    <t>MERCY COVENTRY|HMO/PPO</t>
  </si>
  <si>
    <t>MERCY HEALTH PLANS|HMO/PPO</t>
  </si>
  <si>
    <t>MERITAIN|HMO/PPO</t>
  </si>
  <si>
    <t>NORTH KANSAS CITY|COMMERCIAL</t>
  </si>
  <si>
    <t>TRI WEST|TRICARE</t>
  </si>
  <si>
    <t>TRICARE EAST|TRICARE</t>
  </si>
  <si>
    <t>UHC|HMO/PPO</t>
  </si>
  <si>
    <t>UHC ALL SAVERS|HMO/PPO</t>
  </si>
  <si>
    <t>UHC COMM MCARE|MANAGED MEDICARE</t>
  </si>
  <si>
    <t>UHC OF MIDWEST|MANAGED MEDICAID</t>
  </si>
  <si>
    <t>UHC SHARED SERVICES|HMO/PPO</t>
  </si>
  <si>
    <t>UHC CARE IMPROVEMENT PLUS HMO/PPO</t>
  </si>
  <si>
    <t>UMR|HMO/PPO</t>
  </si>
  <si>
    <t>ROOM AND BOARD ADOLESCENT PSYCH</t>
  </si>
  <si>
    <t>inpatient</t>
  </si>
  <si>
    <t>per deim</t>
  </si>
  <si>
    <t>ROOM AND BOARD ADULT PSYCH</t>
  </si>
  <si>
    <t>ROOM AND BOARD GERIATRIC PSYCH</t>
  </si>
  <si>
    <t>ROOM AND BOARD ADULT DETOX</t>
  </si>
  <si>
    <t>outpatient</t>
  </si>
  <si>
    <t>INTENSIVE OUTPATIENT PROGRAM ADOL-COLUMBIA</t>
  </si>
  <si>
    <t>INTENSIVE OUTPATIENT PROGRAM ADULT CD- COLUM</t>
  </si>
  <si>
    <t>PARTIAL HOSPITAL PROGRAM ADOLESCENT</t>
  </si>
  <si>
    <t>INTENSIVE OUTPATIENT PROGRAM ADOLESCENT</t>
  </si>
  <si>
    <t>INTENSIVE OUTPATIENT PROGRAM ADULT</t>
  </si>
  <si>
    <t>PARTIAL HOSPITAL PROGRAM ADOL</t>
  </si>
  <si>
    <t>PARTIAL HOSPITAL PROGRAM PROCESS GROUP</t>
  </si>
  <si>
    <t xml:space="preserve">All shoppable services, including any of the applicable 70 CMS-specified services, provided by the Hospital have been included in this Shoppable Services Charge List. </t>
  </si>
  <si>
    <t>Last updated 12/31/2024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</si>
</sst>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numFmt numFmtId="165" formatCode="########.00;\-########.00"/>
  </numFmts>
  <fonts count="3" x14ac:knownFonts="1">
    <font>
      <sz val="11"/>
      <color theme="1"/>
      <name val="Aptos Narrow"/>
      <family val="2"/>
      <scheme val="minor"/>
    </font>
    <font>
      <sz val="11"/>
      <name val="Calibri"/>
      <family val="2"/>
    </font>
    <font>
      <sz val="11"/>
      <color theme="1"/>
      <name val="Calibri"/>
      <family val="2"/>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0" fillId="0" borderId="0" xfId="0" applyFill="1" applyAlignment="1">
      <alignment horizontal="left"/>
    </xf>
    <xf numFmtId="0" fontId="1" fillId="0" borderId="0" xfId="0" applyFont="1" applyFill="1" applyAlignment="1">
      <alignment horizontal="left" wrapText="1"/>
    </xf>
    <xf numFmtId="0" fontId="1" fillId="0" borderId="0" xfId="0" applyFont="1" applyFill="1" applyAlignment="1">
      <alignment horizontal="left"/>
    </xf>
    <xf numFmtId="0" fontId="2" fillId="0" borderId="0" xfId="0" applyFont="1" applyFill="1" applyAlignment="1">
      <alignment horizontal="left"/>
    </xf>
    <xf numFmtId="164" fontId="0" fillId="0" borderId="0" xfId="0" applyNumberFormat="1" applyFill="1" applyAlignment="1">
      <alignment horizontal="left"/>
    </xf>
    <xf numFmtId="165" fontId="0" fillId="0" borderId="0" xfId="0" applyNumberFormat="1" applyFill="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18"/>
  <sheetViews>
    <sheetView tabSelected="1" workbookViewId="0">
      <pane xSplit="5" ySplit="33" topLeftCell="F34" activePane="bottomRight" state="frozen"/>
      <selection pane="topRight" activeCell="F1" sqref="F1"/>
      <selection pane="bottomLeft" activeCell="A34" sqref="A34"/>
      <selection pane="bottomRight" sqref="A1:XFD1048576"/>
    </sheetView>
  </sheetViews>
  <sheetFormatPr defaultColWidth="47.7109375" defaultRowHeight="15" x14ac:dyDescent="0.25"/>
  <cols>
    <col min="1" max="1" width="44.140625" style="1" customWidth="1"/>
    <col min="2" max="2" width="26" style="1" bestFit="1" customWidth="1"/>
    <col min="3" max="3" width="19.140625" style="1" customWidth="1"/>
    <col min="4" max="4" width="15.5703125" style="1" customWidth="1"/>
    <col min="5" max="5" width="15.85546875" style="1" customWidth="1"/>
    <col min="6" max="6" width="16.85546875" style="1" customWidth="1"/>
    <col min="7" max="7" width="12.85546875" style="1" customWidth="1"/>
    <col min="8" max="8" width="15.5703125" style="1" customWidth="1"/>
    <col min="9" max="9" width="48.7109375" style="1" customWidth="1"/>
    <col min="10" max="10" width="17.28515625" style="1" bestFit="1" customWidth="1"/>
    <col min="11" max="11" width="41.7109375" style="1" bestFit="1" customWidth="1"/>
    <col min="12" max="16384" width="47.7109375" style="1"/>
  </cols>
  <sheetData>
    <row r="1" spans="1:44" ht="15" customHeight="1" x14ac:dyDescent="0.25">
      <c r="A1" s="1" t="s">
        <v>0</v>
      </c>
      <c r="C1" s="1" t="s">
        <v>1</v>
      </c>
      <c r="E1" s="1" t="s">
        <v>62</v>
      </c>
      <c r="G1" s="1" t="s">
        <v>2</v>
      </c>
    </row>
    <row r="2" spans="1:44" ht="15" customHeight="1" x14ac:dyDescent="0.25"/>
    <row r="3" spans="1:44" ht="15" customHeight="1" x14ac:dyDescent="0.25">
      <c r="A3" s="2" t="s">
        <v>3</v>
      </c>
      <c r="B3" s="2" t="s">
        <v>4</v>
      </c>
      <c r="C3" s="2" t="s">
        <v>5</v>
      </c>
      <c r="D3" s="2" t="s">
        <v>6</v>
      </c>
      <c r="E3" s="1" t="s">
        <v>7</v>
      </c>
      <c r="F3" s="3" t="s">
        <v>8</v>
      </c>
      <c r="G3" s="3" t="s">
        <v>9</v>
      </c>
      <c r="H3" s="2" t="s">
        <v>10</v>
      </c>
      <c r="I3" s="4" t="s">
        <v>11</v>
      </c>
      <c r="J3" s="4" t="s">
        <v>12</v>
      </c>
      <c r="K3" s="4" t="s">
        <v>13</v>
      </c>
      <c r="L3" s="4" t="s">
        <v>14</v>
      </c>
      <c r="M3" s="4" t="s">
        <v>15</v>
      </c>
      <c r="N3" s="4" t="s">
        <v>16</v>
      </c>
      <c r="O3" s="4" t="s">
        <v>17</v>
      </c>
      <c r="P3" s="4" t="s">
        <v>18</v>
      </c>
      <c r="Q3" s="4" t="s">
        <v>19</v>
      </c>
      <c r="R3" s="4" t="s">
        <v>20</v>
      </c>
      <c r="S3" s="4" t="s">
        <v>21</v>
      </c>
      <c r="T3" s="4" t="s">
        <v>22</v>
      </c>
      <c r="U3" s="4" t="s">
        <v>23</v>
      </c>
      <c r="V3" s="4" t="s">
        <v>24</v>
      </c>
      <c r="W3" s="4" t="s">
        <v>25</v>
      </c>
      <c r="X3" s="4" t="s">
        <v>26</v>
      </c>
      <c r="Y3" s="4" t="s">
        <v>27</v>
      </c>
      <c r="Z3" s="4" t="s">
        <v>28</v>
      </c>
      <c r="AA3" s="4" t="s">
        <v>29</v>
      </c>
      <c r="AB3" s="4" t="s">
        <v>30</v>
      </c>
      <c r="AC3" s="4" t="s">
        <v>31</v>
      </c>
      <c r="AD3" s="4" t="s">
        <v>32</v>
      </c>
      <c r="AE3" s="4" t="s">
        <v>33</v>
      </c>
      <c r="AF3" s="4" t="s">
        <v>34</v>
      </c>
      <c r="AG3" s="4" t="s">
        <v>35</v>
      </c>
      <c r="AH3" s="4" t="s">
        <v>36</v>
      </c>
      <c r="AI3" s="4" t="s">
        <v>37</v>
      </c>
      <c r="AJ3" s="4" t="s">
        <v>38</v>
      </c>
      <c r="AK3" s="4" t="s">
        <v>39</v>
      </c>
      <c r="AL3" s="4" t="s">
        <v>40</v>
      </c>
      <c r="AM3" s="4" t="s">
        <v>41</v>
      </c>
      <c r="AN3" s="4" t="s">
        <v>42</v>
      </c>
      <c r="AO3" s="4" t="s">
        <v>43</v>
      </c>
      <c r="AP3" s="4" t="s">
        <v>44</v>
      </c>
      <c r="AQ3" s="4" t="s">
        <v>45</v>
      </c>
      <c r="AR3" s="4" t="s">
        <v>46</v>
      </c>
    </row>
    <row r="4" spans="1:44" ht="15" customHeight="1" x14ac:dyDescent="0.25">
      <c r="A4" s="1" t="s">
        <v>47</v>
      </c>
      <c r="B4" s="5">
        <v>124</v>
      </c>
      <c r="C4" s="1" t="s">
        <v>48</v>
      </c>
      <c r="D4" s="6">
        <v>2382</v>
      </c>
      <c r="E4" s="1">
        <v>1000</v>
      </c>
      <c r="F4" s="1">
        <f t="shared" ref="F4:F14" si="0">MIN(I4:AR4)</f>
        <v>837</v>
      </c>
      <c r="G4" s="1">
        <v>1237.03</v>
      </c>
      <c r="H4" s="1" t="s">
        <v>49</v>
      </c>
      <c r="J4" s="1">
        <v>1042.3599999999999</v>
      </c>
      <c r="K4" s="1">
        <v>1012</v>
      </c>
      <c r="L4" s="1">
        <v>1042.3599999999999</v>
      </c>
      <c r="M4" s="1">
        <v>950</v>
      </c>
      <c r="N4" s="1">
        <v>865</v>
      </c>
      <c r="P4" s="1">
        <v>942</v>
      </c>
      <c r="Q4" s="1">
        <v>865</v>
      </c>
      <c r="R4" s="1">
        <v>865</v>
      </c>
      <c r="S4" s="1">
        <v>875</v>
      </c>
      <c r="T4" s="1">
        <v>994</v>
      </c>
      <c r="U4" s="1">
        <v>994</v>
      </c>
      <c r="V4" s="1">
        <v>948</v>
      </c>
      <c r="W4" s="1">
        <v>950</v>
      </c>
      <c r="X4" s="1">
        <v>970.59</v>
      </c>
      <c r="Y4" s="1">
        <v>1018.17</v>
      </c>
      <c r="Z4" s="1">
        <v>1080</v>
      </c>
      <c r="AB4" s="1">
        <v>951.56</v>
      </c>
      <c r="AC4" s="1">
        <v>951.56</v>
      </c>
      <c r="AE4" s="1">
        <v>900</v>
      </c>
      <c r="AF4" s="1">
        <v>942</v>
      </c>
      <c r="AG4" s="1">
        <v>942</v>
      </c>
      <c r="AH4" s="1">
        <v>1042.3599999999999</v>
      </c>
      <c r="AI4" s="1">
        <v>850</v>
      </c>
      <c r="AJ4" s="1">
        <v>1210</v>
      </c>
      <c r="AK4" s="1">
        <v>837</v>
      </c>
      <c r="AL4" s="1">
        <v>948</v>
      </c>
      <c r="AM4" s="1">
        <v>948</v>
      </c>
      <c r="AO4" s="1">
        <v>1237.03</v>
      </c>
      <c r="AP4" s="1">
        <v>948</v>
      </c>
      <c r="AR4" s="1">
        <v>948</v>
      </c>
    </row>
    <row r="5" spans="1:44" ht="15" customHeight="1" x14ac:dyDescent="0.25">
      <c r="A5" s="1" t="s">
        <v>50</v>
      </c>
      <c r="B5" s="5">
        <v>124</v>
      </c>
      <c r="C5" s="1" t="s">
        <v>48</v>
      </c>
      <c r="D5" s="6">
        <v>2382</v>
      </c>
      <c r="E5" s="1">
        <v>1000</v>
      </c>
      <c r="F5" s="1">
        <f t="shared" si="0"/>
        <v>837</v>
      </c>
      <c r="G5" s="1">
        <v>1237.03</v>
      </c>
      <c r="H5" s="1" t="s">
        <v>49</v>
      </c>
      <c r="J5" s="1">
        <v>1042.3599999999999</v>
      </c>
      <c r="K5" s="1">
        <v>1012</v>
      </c>
      <c r="L5" s="1">
        <v>1042.3599999999999</v>
      </c>
      <c r="M5" s="1">
        <v>950</v>
      </c>
      <c r="N5" s="1">
        <v>865</v>
      </c>
      <c r="P5" s="1">
        <v>942</v>
      </c>
      <c r="Q5" s="1">
        <v>865</v>
      </c>
      <c r="R5" s="1">
        <v>865</v>
      </c>
      <c r="S5" s="1">
        <v>875</v>
      </c>
      <c r="T5" s="1">
        <v>994</v>
      </c>
      <c r="U5" s="1">
        <v>994</v>
      </c>
      <c r="V5" s="1">
        <v>948</v>
      </c>
      <c r="W5" s="1">
        <v>950</v>
      </c>
      <c r="X5" s="1">
        <v>970.59</v>
      </c>
      <c r="Y5" s="1">
        <v>1018.17</v>
      </c>
      <c r="Z5" s="1">
        <v>1080</v>
      </c>
      <c r="AB5" s="1">
        <v>951.56</v>
      </c>
      <c r="AC5" s="1">
        <v>951.56</v>
      </c>
      <c r="AE5" s="1">
        <v>900</v>
      </c>
      <c r="AF5" s="1">
        <v>942</v>
      </c>
      <c r="AG5" s="1">
        <v>942</v>
      </c>
      <c r="AH5" s="1">
        <v>1042.3599999999999</v>
      </c>
      <c r="AI5" s="1">
        <v>850</v>
      </c>
      <c r="AJ5" s="1">
        <v>1210</v>
      </c>
      <c r="AK5" s="1">
        <v>837</v>
      </c>
      <c r="AL5" s="1">
        <v>948</v>
      </c>
      <c r="AM5" s="1">
        <v>948</v>
      </c>
      <c r="AO5" s="1">
        <v>1237.03</v>
      </c>
      <c r="AP5" s="1">
        <v>948</v>
      </c>
      <c r="AR5" s="1">
        <v>948</v>
      </c>
    </row>
    <row r="6" spans="1:44" ht="15" customHeight="1" x14ac:dyDescent="0.25">
      <c r="A6" s="1" t="s">
        <v>51</v>
      </c>
      <c r="B6" s="5">
        <v>124</v>
      </c>
      <c r="C6" s="1" t="s">
        <v>48</v>
      </c>
      <c r="D6" s="6">
        <v>2382</v>
      </c>
      <c r="E6" s="1">
        <v>1000</v>
      </c>
      <c r="F6" s="1">
        <f t="shared" si="0"/>
        <v>837</v>
      </c>
      <c r="G6" s="1">
        <v>1237.03</v>
      </c>
      <c r="H6" s="1" t="s">
        <v>49</v>
      </c>
      <c r="J6" s="1">
        <v>1042.3599999999999</v>
      </c>
      <c r="K6" s="1">
        <v>1012</v>
      </c>
      <c r="L6" s="1">
        <v>1042.3599999999999</v>
      </c>
      <c r="M6" s="1">
        <v>950</v>
      </c>
      <c r="N6" s="1">
        <v>865</v>
      </c>
      <c r="P6" s="1">
        <v>942</v>
      </c>
      <c r="Q6" s="1">
        <v>865</v>
      </c>
      <c r="R6" s="1">
        <v>865</v>
      </c>
      <c r="S6" s="1">
        <v>875</v>
      </c>
      <c r="T6" s="1">
        <v>994</v>
      </c>
      <c r="U6" s="1">
        <v>994</v>
      </c>
      <c r="V6" s="1">
        <v>948</v>
      </c>
      <c r="W6" s="1">
        <v>950</v>
      </c>
      <c r="X6" s="1">
        <v>970.59</v>
      </c>
      <c r="Y6" s="1">
        <v>1018.17</v>
      </c>
      <c r="Z6" s="1">
        <v>1080</v>
      </c>
      <c r="AB6" s="1">
        <v>951.56</v>
      </c>
      <c r="AC6" s="1">
        <v>951.56</v>
      </c>
      <c r="AE6" s="1">
        <v>900</v>
      </c>
      <c r="AF6" s="1">
        <v>942</v>
      </c>
      <c r="AG6" s="1">
        <v>942</v>
      </c>
      <c r="AH6" s="1">
        <v>1042.3599999999999</v>
      </c>
      <c r="AI6" s="1">
        <v>850</v>
      </c>
      <c r="AJ6" s="1">
        <v>1210</v>
      </c>
      <c r="AK6" s="1">
        <v>837</v>
      </c>
      <c r="AL6" s="1">
        <v>948</v>
      </c>
      <c r="AM6" s="1">
        <v>948</v>
      </c>
      <c r="AO6" s="1">
        <v>1237.03</v>
      </c>
      <c r="AP6" s="1">
        <v>948</v>
      </c>
      <c r="AR6" s="1">
        <v>948</v>
      </c>
    </row>
    <row r="7" spans="1:44" ht="15" customHeight="1" x14ac:dyDescent="0.25">
      <c r="A7" s="1" t="s">
        <v>52</v>
      </c>
      <c r="B7" s="5">
        <v>126</v>
      </c>
      <c r="C7" s="1" t="s">
        <v>48</v>
      </c>
      <c r="D7" s="6">
        <v>2382</v>
      </c>
      <c r="E7" s="1">
        <v>1000</v>
      </c>
      <c r="F7" s="1">
        <f t="shared" si="0"/>
        <v>837</v>
      </c>
      <c r="G7" s="1">
        <v>1237.03</v>
      </c>
      <c r="H7" s="1" t="s">
        <v>49</v>
      </c>
      <c r="J7" s="1">
        <v>1042.3599999999999</v>
      </c>
      <c r="K7" s="1">
        <v>1012</v>
      </c>
      <c r="L7" s="1">
        <v>1042.3599999999999</v>
      </c>
      <c r="M7" s="1">
        <v>950</v>
      </c>
      <c r="N7" s="1">
        <v>865</v>
      </c>
      <c r="P7" s="1">
        <v>942</v>
      </c>
      <c r="Q7" s="1">
        <v>865</v>
      </c>
      <c r="R7" s="1">
        <v>865</v>
      </c>
      <c r="S7" s="1">
        <v>875</v>
      </c>
      <c r="T7" s="1">
        <v>994</v>
      </c>
      <c r="U7" s="1">
        <v>994</v>
      </c>
      <c r="V7" s="1">
        <v>948</v>
      </c>
      <c r="W7" s="1">
        <v>950</v>
      </c>
      <c r="X7" s="1">
        <v>970.59</v>
      </c>
      <c r="Y7" s="1">
        <v>1018.17</v>
      </c>
      <c r="Z7" s="1">
        <v>1080</v>
      </c>
      <c r="AB7" s="1">
        <v>951.56</v>
      </c>
      <c r="AC7" s="1">
        <v>951.56</v>
      </c>
      <c r="AE7" s="1">
        <v>900</v>
      </c>
      <c r="AF7" s="1">
        <v>942</v>
      </c>
      <c r="AG7" s="1">
        <v>942</v>
      </c>
      <c r="AH7" s="1">
        <v>1042.3599999999999</v>
      </c>
      <c r="AI7" s="1">
        <v>850</v>
      </c>
      <c r="AJ7" s="1">
        <v>1210</v>
      </c>
      <c r="AK7" s="1">
        <v>837</v>
      </c>
      <c r="AL7" s="1">
        <v>948</v>
      </c>
      <c r="AM7" s="1">
        <v>948</v>
      </c>
      <c r="AO7" s="1">
        <v>1237.03</v>
      </c>
      <c r="AP7" s="1">
        <v>948</v>
      </c>
      <c r="AR7" s="1">
        <v>948</v>
      </c>
    </row>
    <row r="8" spans="1:44" ht="15" customHeight="1" x14ac:dyDescent="0.25">
      <c r="A8" s="1" t="s">
        <v>54</v>
      </c>
      <c r="B8" s="5">
        <v>905</v>
      </c>
      <c r="C8" s="1" t="s">
        <v>53</v>
      </c>
      <c r="D8" s="6">
        <v>596</v>
      </c>
      <c r="E8" s="1">
        <v>189</v>
      </c>
      <c r="F8" s="1">
        <f t="shared" si="0"/>
        <v>150</v>
      </c>
      <c r="G8" s="1">
        <v>294</v>
      </c>
      <c r="H8" s="1" t="s">
        <v>49</v>
      </c>
      <c r="I8" s="1">
        <v>239</v>
      </c>
      <c r="J8" s="1">
        <v>264</v>
      </c>
      <c r="K8" s="1">
        <v>264</v>
      </c>
      <c r="L8" s="1">
        <v>264</v>
      </c>
      <c r="M8" s="1">
        <v>225</v>
      </c>
      <c r="N8" s="1">
        <v>185</v>
      </c>
      <c r="P8" s="1">
        <v>294</v>
      </c>
      <c r="Q8" s="1">
        <v>185</v>
      </c>
      <c r="R8" s="1">
        <v>185</v>
      </c>
      <c r="S8" s="1">
        <v>268</v>
      </c>
      <c r="T8" s="1">
        <v>273</v>
      </c>
      <c r="U8" s="1">
        <v>273</v>
      </c>
      <c r="V8" s="1">
        <v>252</v>
      </c>
      <c r="W8" s="1">
        <v>250</v>
      </c>
      <c r="X8" s="1">
        <v>200</v>
      </c>
      <c r="Y8" s="1">
        <v>180</v>
      </c>
      <c r="Z8" s="1">
        <v>285</v>
      </c>
      <c r="AA8" s="1">
        <v>285</v>
      </c>
      <c r="AE8" s="1">
        <v>260</v>
      </c>
      <c r="AF8" s="1">
        <v>294</v>
      </c>
      <c r="AG8" s="1">
        <v>294</v>
      </c>
      <c r="AH8" s="1">
        <v>264</v>
      </c>
      <c r="AJ8" s="1">
        <v>239</v>
      </c>
      <c r="AL8" s="1">
        <v>252</v>
      </c>
      <c r="AM8" s="1">
        <v>252</v>
      </c>
      <c r="AN8" s="1">
        <v>239</v>
      </c>
      <c r="AO8" s="1">
        <v>150</v>
      </c>
      <c r="AP8" s="1">
        <v>252</v>
      </c>
      <c r="AQ8" s="1">
        <v>239</v>
      </c>
      <c r="AR8" s="1">
        <v>252</v>
      </c>
    </row>
    <row r="9" spans="1:44" ht="15" customHeight="1" x14ac:dyDescent="0.25">
      <c r="A9" s="1" t="s">
        <v>55</v>
      </c>
      <c r="B9" s="5">
        <v>906</v>
      </c>
      <c r="C9" s="1" t="s">
        <v>53</v>
      </c>
      <c r="D9" s="6">
        <v>596</v>
      </c>
      <c r="E9" s="1">
        <v>189</v>
      </c>
      <c r="F9" s="1">
        <f t="shared" si="0"/>
        <v>150</v>
      </c>
      <c r="G9" s="1">
        <v>294</v>
      </c>
      <c r="H9" s="1" t="s">
        <v>49</v>
      </c>
      <c r="I9" s="1">
        <v>239</v>
      </c>
      <c r="J9" s="1">
        <v>264</v>
      </c>
      <c r="K9" s="1">
        <v>264</v>
      </c>
      <c r="L9" s="1">
        <v>264</v>
      </c>
      <c r="M9" s="1">
        <v>225</v>
      </c>
      <c r="N9" s="1">
        <v>185</v>
      </c>
      <c r="P9" s="1">
        <v>294</v>
      </c>
      <c r="Q9" s="1">
        <v>185</v>
      </c>
      <c r="R9" s="1">
        <v>185</v>
      </c>
      <c r="S9" s="1">
        <v>268</v>
      </c>
      <c r="T9" s="1">
        <v>273</v>
      </c>
      <c r="U9" s="1">
        <v>273</v>
      </c>
      <c r="V9" s="1">
        <v>252</v>
      </c>
      <c r="W9" s="1">
        <v>250</v>
      </c>
      <c r="X9" s="1">
        <v>200</v>
      </c>
      <c r="Y9" s="1">
        <v>180</v>
      </c>
      <c r="Z9" s="1">
        <v>285</v>
      </c>
      <c r="AA9" s="1">
        <v>285</v>
      </c>
      <c r="AE9" s="1">
        <v>260</v>
      </c>
      <c r="AF9" s="1">
        <v>294</v>
      </c>
      <c r="AG9" s="1">
        <v>294</v>
      </c>
      <c r="AH9" s="1">
        <v>264</v>
      </c>
      <c r="AJ9" s="1">
        <v>239</v>
      </c>
      <c r="AL9" s="1">
        <v>252</v>
      </c>
      <c r="AM9" s="1">
        <v>252</v>
      </c>
      <c r="AN9" s="1">
        <v>239</v>
      </c>
      <c r="AO9" s="1">
        <v>150</v>
      </c>
      <c r="AP9" s="1">
        <v>252</v>
      </c>
      <c r="AQ9" s="1">
        <v>239</v>
      </c>
      <c r="AR9" s="1">
        <v>252</v>
      </c>
    </row>
    <row r="10" spans="1:44" ht="15" customHeight="1" x14ac:dyDescent="0.25">
      <c r="A10" s="1" t="s">
        <v>56</v>
      </c>
      <c r="B10" s="5">
        <v>912</v>
      </c>
      <c r="C10" s="1" t="s">
        <v>53</v>
      </c>
      <c r="D10" s="6">
        <v>794</v>
      </c>
      <c r="E10" s="1">
        <v>324</v>
      </c>
      <c r="F10" s="1">
        <f t="shared" si="0"/>
        <v>274</v>
      </c>
      <c r="G10" s="1">
        <v>422</v>
      </c>
      <c r="H10" s="1" t="s">
        <v>49</v>
      </c>
      <c r="I10" s="1">
        <v>375</v>
      </c>
      <c r="J10" s="1">
        <v>422</v>
      </c>
      <c r="K10" s="1">
        <v>422</v>
      </c>
      <c r="L10" s="1">
        <v>422</v>
      </c>
      <c r="M10" s="1">
        <v>380</v>
      </c>
      <c r="N10" s="1">
        <v>290</v>
      </c>
      <c r="P10" s="1">
        <v>409</v>
      </c>
      <c r="Q10" s="1">
        <v>290</v>
      </c>
      <c r="R10" s="1">
        <v>290</v>
      </c>
      <c r="S10" s="1">
        <v>410</v>
      </c>
      <c r="T10" s="1">
        <v>426</v>
      </c>
      <c r="U10" s="1">
        <v>426</v>
      </c>
      <c r="V10" s="1">
        <v>402</v>
      </c>
      <c r="W10" s="1">
        <v>380</v>
      </c>
      <c r="X10" s="1">
        <v>300</v>
      </c>
      <c r="Y10" s="1">
        <v>300</v>
      </c>
      <c r="Z10" s="1">
        <v>470</v>
      </c>
      <c r="AA10" s="1">
        <v>470</v>
      </c>
      <c r="AE10" s="1">
        <v>385</v>
      </c>
      <c r="AF10" s="1">
        <v>409</v>
      </c>
      <c r="AG10" s="1">
        <v>409</v>
      </c>
      <c r="AH10" s="1">
        <v>422</v>
      </c>
      <c r="AL10" s="1">
        <v>402</v>
      </c>
      <c r="AM10" s="1">
        <v>402</v>
      </c>
      <c r="AN10" s="1">
        <v>375</v>
      </c>
      <c r="AO10" s="1">
        <v>274</v>
      </c>
      <c r="AP10" s="1">
        <v>402</v>
      </c>
      <c r="AQ10" s="1">
        <v>375</v>
      </c>
      <c r="AR10" s="1">
        <v>402</v>
      </c>
    </row>
    <row r="11" spans="1:44" ht="15" customHeight="1" x14ac:dyDescent="0.25">
      <c r="A11" s="1" t="s">
        <v>57</v>
      </c>
      <c r="B11" s="5">
        <v>915</v>
      </c>
      <c r="C11" s="1" t="s">
        <v>53</v>
      </c>
      <c r="D11" s="6">
        <v>596</v>
      </c>
      <c r="E11" s="1">
        <v>189</v>
      </c>
      <c r="F11" s="1">
        <f t="shared" si="0"/>
        <v>150</v>
      </c>
      <c r="G11" s="1">
        <v>294</v>
      </c>
      <c r="H11" s="1" t="s">
        <v>49</v>
      </c>
      <c r="I11" s="1">
        <v>239</v>
      </c>
      <c r="J11" s="1">
        <v>264</v>
      </c>
      <c r="K11" s="1">
        <v>264</v>
      </c>
      <c r="L11" s="1">
        <v>422</v>
      </c>
      <c r="M11" s="1">
        <v>225</v>
      </c>
      <c r="N11" s="1">
        <v>185</v>
      </c>
      <c r="P11" s="1">
        <v>294</v>
      </c>
      <c r="Q11" s="1">
        <v>185</v>
      </c>
      <c r="R11" s="1">
        <v>185</v>
      </c>
      <c r="S11" s="1">
        <v>268</v>
      </c>
      <c r="T11" s="1">
        <v>273</v>
      </c>
      <c r="U11" s="1">
        <v>273</v>
      </c>
      <c r="V11" s="1">
        <v>252</v>
      </c>
      <c r="W11" s="1">
        <v>250</v>
      </c>
      <c r="X11" s="1">
        <v>200</v>
      </c>
      <c r="Y11" s="1">
        <v>180</v>
      </c>
      <c r="Z11" s="1">
        <v>285</v>
      </c>
      <c r="AA11" s="1">
        <v>285</v>
      </c>
      <c r="AE11" s="1">
        <v>385</v>
      </c>
      <c r="AF11" s="1">
        <v>294</v>
      </c>
      <c r="AG11" s="1">
        <v>294</v>
      </c>
      <c r="AH11" s="1">
        <v>264</v>
      </c>
      <c r="AJ11" s="1">
        <v>239</v>
      </c>
      <c r="AL11" s="1">
        <v>252</v>
      </c>
      <c r="AM11" s="1">
        <v>252</v>
      </c>
      <c r="AN11" s="1">
        <v>239</v>
      </c>
      <c r="AO11" s="1">
        <v>150</v>
      </c>
      <c r="AP11" s="1">
        <v>252</v>
      </c>
      <c r="AQ11" s="1">
        <v>239</v>
      </c>
      <c r="AR11" s="1">
        <v>252</v>
      </c>
    </row>
    <row r="12" spans="1:44" ht="15" customHeight="1" x14ac:dyDescent="0.25">
      <c r="A12" s="1" t="s">
        <v>58</v>
      </c>
      <c r="B12" s="5">
        <v>915</v>
      </c>
      <c r="C12" s="1" t="s">
        <v>53</v>
      </c>
      <c r="D12" s="6">
        <v>596</v>
      </c>
      <c r="E12" s="1">
        <v>189</v>
      </c>
      <c r="F12" s="1">
        <f t="shared" si="0"/>
        <v>150</v>
      </c>
      <c r="G12" s="1">
        <v>294</v>
      </c>
      <c r="H12" s="1" t="s">
        <v>49</v>
      </c>
      <c r="I12" s="1">
        <v>239</v>
      </c>
      <c r="J12" s="1">
        <v>264</v>
      </c>
      <c r="K12" s="1">
        <v>264</v>
      </c>
      <c r="L12" s="1">
        <v>422</v>
      </c>
      <c r="M12" s="1">
        <v>225</v>
      </c>
      <c r="N12" s="1">
        <v>185</v>
      </c>
      <c r="P12" s="1">
        <v>294</v>
      </c>
      <c r="Q12" s="1">
        <v>185</v>
      </c>
      <c r="R12" s="1">
        <v>185</v>
      </c>
      <c r="S12" s="1">
        <v>268</v>
      </c>
      <c r="T12" s="1">
        <v>276</v>
      </c>
      <c r="U12" s="1">
        <v>273</v>
      </c>
      <c r="V12" s="1">
        <v>252</v>
      </c>
      <c r="W12" s="1">
        <v>250</v>
      </c>
      <c r="X12" s="1">
        <v>200</v>
      </c>
      <c r="Y12" s="1">
        <v>180</v>
      </c>
      <c r="Z12" s="1">
        <v>285</v>
      </c>
      <c r="AA12" s="1">
        <v>285</v>
      </c>
      <c r="AE12" s="1">
        <v>385</v>
      </c>
      <c r="AF12" s="1">
        <v>294</v>
      </c>
      <c r="AG12" s="1">
        <v>294</v>
      </c>
      <c r="AH12" s="1">
        <v>264</v>
      </c>
      <c r="AJ12" s="1">
        <v>239</v>
      </c>
      <c r="AL12" s="1">
        <v>252</v>
      </c>
      <c r="AM12" s="1">
        <v>252</v>
      </c>
      <c r="AN12" s="1">
        <v>239</v>
      </c>
      <c r="AO12" s="1">
        <v>150</v>
      </c>
      <c r="AP12" s="1">
        <v>252</v>
      </c>
      <c r="AQ12" s="1">
        <v>239</v>
      </c>
      <c r="AR12" s="1">
        <v>252</v>
      </c>
    </row>
    <row r="13" spans="1:44" ht="15" customHeight="1" x14ac:dyDescent="0.25">
      <c r="A13" s="1" t="s">
        <v>59</v>
      </c>
      <c r="B13" s="5">
        <v>915</v>
      </c>
      <c r="C13" s="1" t="s">
        <v>53</v>
      </c>
      <c r="D13" s="6">
        <v>794</v>
      </c>
      <c r="E13" s="1">
        <v>324</v>
      </c>
      <c r="F13" s="1">
        <f t="shared" si="0"/>
        <v>274</v>
      </c>
      <c r="G13" s="1">
        <f t="shared" ref="G13:G14" si="1">MAX(I13:AR13)</f>
        <v>470</v>
      </c>
      <c r="H13" s="1" t="s">
        <v>49</v>
      </c>
      <c r="I13" s="1">
        <v>375</v>
      </c>
      <c r="J13" s="1">
        <v>422</v>
      </c>
      <c r="K13" s="1">
        <v>422</v>
      </c>
      <c r="L13" s="1">
        <v>422</v>
      </c>
      <c r="M13" s="1">
        <v>380</v>
      </c>
      <c r="N13" s="1">
        <v>290</v>
      </c>
      <c r="P13" s="1">
        <v>409</v>
      </c>
      <c r="Q13" s="1">
        <v>290</v>
      </c>
      <c r="R13" s="1">
        <v>290</v>
      </c>
      <c r="S13" s="1">
        <v>410</v>
      </c>
      <c r="T13" s="1">
        <v>426</v>
      </c>
      <c r="U13" s="1">
        <v>426</v>
      </c>
      <c r="V13" s="1">
        <v>402</v>
      </c>
      <c r="W13" s="1">
        <v>380</v>
      </c>
      <c r="X13" s="1">
        <v>300</v>
      </c>
      <c r="Y13" s="1">
        <v>300</v>
      </c>
      <c r="Z13" s="1">
        <v>470</v>
      </c>
      <c r="AA13" s="1">
        <v>470</v>
      </c>
      <c r="AE13" s="1">
        <v>385</v>
      </c>
      <c r="AF13" s="1">
        <v>409</v>
      </c>
      <c r="AG13" s="1">
        <v>409</v>
      </c>
      <c r="AH13" s="1">
        <v>422</v>
      </c>
      <c r="AL13" s="1">
        <v>402</v>
      </c>
      <c r="AM13" s="1">
        <v>402</v>
      </c>
      <c r="AN13" s="1">
        <v>375</v>
      </c>
      <c r="AO13" s="1">
        <v>274</v>
      </c>
      <c r="AP13" s="1">
        <v>402</v>
      </c>
      <c r="AQ13" s="1">
        <v>375</v>
      </c>
      <c r="AR13" s="1">
        <v>402</v>
      </c>
    </row>
    <row r="14" spans="1:44" ht="15" customHeight="1" x14ac:dyDescent="0.25">
      <c r="A14" s="1" t="s">
        <v>60</v>
      </c>
      <c r="B14" s="5">
        <v>915</v>
      </c>
      <c r="C14" s="1" t="s">
        <v>53</v>
      </c>
      <c r="D14" s="6">
        <v>794</v>
      </c>
      <c r="E14" s="1">
        <v>324</v>
      </c>
      <c r="F14" s="1">
        <f t="shared" si="0"/>
        <v>274</v>
      </c>
      <c r="G14" s="1">
        <f t="shared" si="1"/>
        <v>470</v>
      </c>
      <c r="H14" s="1" t="s">
        <v>49</v>
      </c>
      <c r="I14" s="1">
        <v>375</v>
      </c>
      <c r="J14" s="1">
        <v>422</v>
      </c>
      <c r="K14" s="1">
        <v>422</v>
      </c>
      <c r="L14" s="1">
        <v>422</v>
      </c>
      <c r="M14" s="1">
        <v>380</v>
      </c>
      <c r="N14" s="1">
        <v>290</v>
      </c>
      <c r="P14" s="1">
        <v>409</v>
      </c>
      <c r="Q14" s="1">
        <v>290</v>
      </c>
      <c r="R14" s="1">
        <v>290</v>
      </c>
      <c r="S14" s="1">
        <v>410</v>
      </c>
      <c r="T14" s="1">
        <v>426</v>
      </c>
      <c r="U14" s="1">
        <v>426</v>
      </c>
      <c r="V14" s="1">
        <v>402</v>
      </c>
      <c r="W14" s="1">
        <v>380</v>
      </c>
      <c r="X14" s="1">
        <v>300</v>
      </c>
      <c r="Y14" s="1">
        <v>300</v>
      </c>
      <c r="Z14" s="1">
        <v>470</v>
      </c>
      <c r="AA14" s="1">
        <v>470</v>
      </c>
      <c r="AE14" s="1">
        <v>385</v>
      </c>
      <c r="AF14" s="1">
        <v>409</v>
      </c>
      <c r="AG14" s="1">
        <v>409</v>
      </c>
      <c r="AH14" s="1">
        <v>422</v>
      </c>
      <c r="AL14" s="1">
        <v>402</v>
      </c>
      <c r="AM14" s="1">
        <v>402</v>
      </c>
      <c r="AN14" s="1">
        <v>375</v>
      </c>
      <c r="AO14" s="1">
        <v>274</v>
      </c>
      <c r="AP14" s="1">
        <v>402</v>
      </c>
      <c r="AQ14" s="1">
        <v>375</v>
      </c>
      <c r="AR14" s="1">
        <v>402</v>
      </c>
    </row>
    <row r="15" spans="1:44" ht="15" customHeight="1" x14ac:dyDescent="0.25"/>
    <row r="16" spans="1:44" ht="15" customHeight="1" x14ac:dyDescent="0.25"/>
    <row r="17" spans="1:1" ht="15" customHeight="1" x14ac:dyDescent="0.25">
      <c r="A17" s="1" t="s">
        <v>61</v>
      </c>
    </row>
    <row r="18" spans="1:1" ht="15" customHeight="1"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Jakki Rogers</dc:creator>
  <cp:lastModifiedBy>Landry Cooper</cp:lastModifiedBy>
  <dcterms:created xsi:type="dcterms:W3CDTF">2023-12-19T16:34:20Z</dcterms:created>
  <dcterms:modified xsi:type="dcterms:W3CDTF">2024-12-12T17:01:55Z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