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S:\Operations\Reimbursement\Legislative Analysis\Price Transparency\IT Final Query data\2024\4 Sent to Holland\"/>
    </mc:Choice>
  </mc:AlternateContent>
  <xr:revisionPtr revIDLastSave="0" documentId="8_{B5119F5A-977C-4260-8FCB-2986EF729900}" xr6:coauthVersionLast="47" xr6:coauthVersionMax="47" xr10:uidLastSave="{00000000-0000-0000-0000-000000000000}"/>
  <bookViews>
    <workbookView xWindow="-28920" yWindow="-120" windowWidth="29040" windowHeight="15990" xr2:uid="{6C35C173-F9BE-426D-8BF5-A229DAEAF9F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F33" i="1"/>
  <c r="G32" i="1"/>
  <c r="F32" i="1"/>
  <c r="G31" i="1"/>
  <c r="F31" i="1"/>
  <c r="G30" i="1"/>
  <c r="F30" i="1"/>
  <c r="G29" i="1"/>
  <c r="F29" i="1"/>
  <c r="G28" i="1"/>
  <c r="F28" i="1"/>
  <c r="G27" i="1"/>
  <c r="F27" i="1"/>
  <c r="G26" i="1"/>
  <c r="F26" i="1"/>
  <c r="G25" i="1"/>
  <c r="F25" i="1"/>
  <c r="G24" i="1"/>
  <c r="F24" i="1"/>
  <c r="G23" i="1"/>
  <c r="F23" i="1"/>
  <c r="G22" i="1"/>
  <c r="F22" i="1"/>
  <c r="G21" i="1"/>
  <c r="F21" i="1"/>
  <c r="G20" i="1"/>
  <c r="F20" i="1"/>
  <c r="G19" i="1"/>
  <c r="F19" i="1"/>
  <c r="G18" i="1"/>
  <c r="F18" i="1"/>
  <c r="G17" i="1"/>
  <c r="F17" i="1"/>
  <c r="G16" i="1"/>
  <c r="F16" i="1"/>
  <c r="G15" i="1"/>
  <c r="F15" i="1"/>
  <c r="G14" i="1"/>
  <c r="F14" i="1"/>
  <c r="G13" i="1"/>
  <c r="F13" i="1"/>
  <c r="G12" i="1"/>
  <c r="F12" i="1"/>
  <c r="G11" i="1"/>
  <c r="F11" i="1"/>
  <c r="G10" i="1"/>
  <c r="F10" i="1"/>
  <c r="G9" i="1"/>
  <c r="F9" i="1"/>
  <c r="G8" i="1"/>
  <c r="F8" i="1"/>
  <c r="G7" i="1"/>
  <c r="F7" i="1"/>
  <c r="G6" i="1"/>
  <c r="F6" i="1"/>
  <c r="G5" i="1"/>
  <c r="F5" i="1"/>
  <c r="G4" i="1"/>
  <c r="F4" i="1"/>
</calcChain>
</file>

<file path=xl/sharedStrings.xml><?xml version="1.0" encoding="utf-8"?>
<sst xmlns="http://schemas.openxmlformats.org/spreadsheetml/2006/main" count="189" uniqueCount="132">
  <si>
    <t>PHC of Utah, Inc.</t>
  </si>
  <si>
    <t>Location: Midvale, UT</t>
  </si>
  <si>
    <t>Last Updated:12/31/23</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</si>
  <si>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</si>
  <si>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</si>
  <si>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 xml:space="preserve">INSURANCE REVENUE CODE </t>
  </si>
  <si>
    <t>LOCATION</t>
  </si>
  <si>
    <t>Gross Charge</t>
  </si>
  <si>
    <t>Discount Cash Price/Self Pay</t>
  </si>
  <si>
    <t>De-Identified Minimum Negotiated Charge</t>
  </si>
  <si>
    <t>De-Identified Maximum Negotiated Charge</t>
  </si>
  <si>
    <t>Contract Method</t>
  </si>
  <si>
    <t>AARP MCR SUPPLEMENT  COMMERCIAL</t>
  </si>
  <si>
    <t>AARP MCR SUPPLEMENT  HMO/PPO</t>
  </si>
  <si>
    <t>AETNA  HMO/PPO</t>
  </si>
  <si>
    <t>AETNA MEDICARE ADVANTAGE  MANAGED MEDICARE</t>
  </si>
  <si>
    <t>ALLEGIANCE  HMO/PPO</t>
  </si>
  <si>
    <t>AMERIBEN  HMO/PPO</t>
  </si>
  <si>
    <t>BCBS FEP  BLUE CROSS</t>
  </si>
  <si>
    <t>BCBS MEDICARE ADVANTAGE  MANAGED MEDICARE</t>
  </si>
  <si>
    <t>BCBS OF UTAH  BLUE CROSS</t>
  </si>
  <si>
    <t>BCBS OOS  BLUE CROSS</t>
  </si>
  <si>
    <t>BEACON  HMO/PPO</t>
  </si>
  <si>
    <t>CHAMPVA  VETERANS ADMIN</t>
  </si>
  <si>
    <t>CIGNA BEHAVIORAL  HMO/PPO</t>
  </si>
  <si>
    <t>CIGNA GREAT WEST  HMO/PPO</t>
  </si>
  <si>
    <t>CIGNA SUPPLEMENTAL  COMMERCIAL</t>
  </si>
  <si>
    <t>CNIC  HMO/PPO</t>
  </si>
  <si>
    <t>COMPSYCH  HMO/PPO</t>
  </si>
  <si>
    <t>COVENTRY  HMO/PPO</t>
  </si>
  <si>
    <t>CRIME VICTIMS  COMMERCIAL</t>
  </si>
  <si>
    <t>DESERET MUTUAL BEN ADMIN  HMO/PPO</t>
  </si>
  <si>
    <t>DIRECT CARE ADMINISTRATOR  HMO/PPO</t>
  </si>
  <si>
    <t>EBMS  COMMERCIAL</t>
  </si>
  <si>
    <t>EBMS  COMMERCIAL PHYSICIAN</t>
  </si>
  <si>
    <t>EIGHTH DISTRICT ELECTRICA  HMO/PPO</t>
  </si>
  <si>
    <t>EMI  HMO/PPO</t>
  </si>
  <si>
    <t>FIRST HEALTH  HMO/PPO</t>
  </si>
  <si>
    <t>GEHA  HMO/PPO</t>
  </si>
  <si>
    <t>HEALTH EZ  HMO/PPO</t>
  </si>
  <si>
    <t>HEALTH PARTNERS  HMO/PPO</t>
  </si>
  <si>
    <t>HEALTH UTAH  HMO/PPO</t>
  </si>
  <si>
    <t>HEALTHY ADVANTAGE  MANAGED MEDICARE</t>
  </si>
  <si>
    <t>HUMANA  HMO/PPO</t>
  </si>
  <si>
    <t>HUMANA MEDICARE  MANAGED MEDICARE</t>
  </si>
  <si>
    <t>IBEW  HMO/PPO</t>
  </si>
  <si>
    <t>IRONWORKERS TRUST FUND  HMO/PPO</t>
  </si>
  <si>
    <t>JAS  HMO/PPO</t>
  </si>
  <si>
    <t>JJS  HMO/PPO</t>
  </si>
  <si>
    <t>KAISER  HMO/PPO</t>
  </si>
  <si>
    <t>LDS SOCIAL SERVICES  HMO/PPO</t>
  </si>
  <si>
    <t>LINE CO  HMO/PPO</t>
  </si>
  <si>
    <t>MAGELLAN  HMO/PPO</t>
  </si>
  <si>
    <t>MAILHANDLERS  HMO/PPO</t>
  </si>
  <si>
    <t>MANAGED HEALTH NETWORK  HMO/PPO</t>
  </si>
  <si>
    <t>MEDICAID BEAR RIVER  MANAGED MEDICAID</t>
  </si>
  <si>
    <t>MEDICAID CENTRAL UTAH  MANAGED MEDICAID</t>
  </si>
  <si>
    <t>MEDICAID DAVIS  MANAGED MEDICAID</t>
  </si>
  <si>
    <t>MEDICAID FOUR CORNERS  MANAGED MEDICAID</t>
  </si>
  <si>
    <t>MEDICAID NORTHEASTERN  MANAGED MEDICAID</t>
  </si>
  <si>
    <t>MEDICAID OPTUM  MANAGED MEDICAID</t>
  </si>
  <si>
    <t>MEDICAID PENDING  PENDING MEDICAID</t>
  </si>
  <si>
    <t>MEDICAID SOUTHWEST  MANAGED MEDICAID</t>
  </si>
  <si>
    <t>MEDICAID WASATCH  MANAGED MEDICAID</t>
  </si>
  <si>
    <t>MEDICAID WEBER  MANAGED MEDICAID</t>
  </si>
  <si>
    <t>MEDICARE  MEDICARE</t>
  </si>
  <si>
    <t>MEDICARE  MEDICARE PHYSICIAN</t>
  </si>
  <si>
    <t>MEDICARE AARP  MANAGED MEDICARE</t>
  </si>
  <si>
    <t>MEDICARE CIGNA ADVANTAGE  MANAGED MEDICARE</t>
  </si>
  <si>
    <t>MEDICARE MHNET  MANAGED MEDICARE</t>
  </si>
  <si>
    <t>MEDICARE MOLINA  MANAGED MEDICARE</t>
  </si>
  <si>
    <t>MERITAIN HEALTH  HMO/PPO</t>
  </si>
  <si>
    <t>MHNET  HMO/PPO</t>
  </si>
  <si>
    <t>MOLINA MARKET PLACE  HMO/PPO</t>
  </si>
  <si>
    <t>MOTIV HEALTH  HMO/PPO</t>
  </si>
  <si>
    <t>MULTIPLAN  HMO/PPO</t>
  </si>
  <si>
    <t>OXFORD HEALTH PLANS  HMO/PPO</t>
  </si>
  <si>
    <t>PACIFICSOURCE MEDICARE  MANAGED MEDICARE</t>
  </si>
  <si>
    <t>PEHP ADVANTAGE  HMO/PPO</t>
  </si>
  <si>
    <t>PEHP ADVANTAGE PLAN  HMO/PPO</t>
  </si>
  <si>
    <t>PEHP PREFERRED PLAN  HMO/PPO</t>
  </si>
  <si>
    <t>PEHP SUMMIT  HMO/PPO</t>
  </si>
  <si>
    <t>RECOVERY WAYS  HMO/PPO</t>
  </si>
  <si>
    <t>SELECT HEALTH MEDICARE  MANAGED MEDICARE</t>
  </si>
  <si>
    <t>TALL TREE  HMO/PPO</t>
  </si>
  <si>
    <t>TEAMSTERS GROUP BENEFITS  HMO/PPO</t>
  </si>
  <si>
    <t>TRICARE  TRICARE</t>
  </si>
  <si>
    <t>TRIWEST  VETERANS ADMIN</t>
  </si>
  <si>
    <t>UBH  HMO/PPO</t>
  </si>
  <si>
    <t>UH1  HMO/PPO</t>
  </si>
  <si>
    <t>UHC MEDICARE COMPLETE  MANAGED MEDICARE</t>
  </si>
  <si>
    <t>UNI BEHAV HEALTH NETWORK  COMMERCIAL</t>
  </si>
  <si>
    <t>UNITED MEDICAL RESOURCES  HMO/PPO</t>
  </si>
  <si>
    <t>UTAH LABORERS  HMO/PPO</t>
  </si>
  <si>
    <t>UTAH PIPE TRADES  HMO/PPO</t>
  </si>
  <si>
    <t>WEB TPA  HMO/PPO</t>
  </si>
  <si>
    <t>WISE  HMO/PPO</t>
  </si>
  <si>
    <t>WORKERS COMPENSATION FUND  WORKERS COMP</t>
  </si>
  <si>
    <t>ROOM AND BOARD PSYCH ADOLES</t>
  </si>
  <si>
    <t>inpatient</t>
  </si>
  <si>
    <t>per diem</t>
  </si>
  <si>
    <t>ROOM AND BOARD PSYCH ADULT</t>
  </si>
  <si>
    <t>ROOM AND BOARD PSYCH GERI</t>
  </si>
  <si>
    <t>ROOM AND BOARD DETOX ADULT</t>
  </si>
  <si>
    <t>ROOM AND BOARD REHAB ADULT</t>
  </si>
  <si>
    <t>INTENSIVE OUTPATIENT PROGRAM ADULT MH</t>
  </si>
  <si>
    <t>outpatient</t>
  </si>
  <si>
    <t>INTENSIVE OUTPATIENT PROGRAM MENTAL HEALTH</t>
  </si>
  <si>
    <t>INTENSIVE OUTPATIENT PROGRAM CHEM DEP PROGRAM</t>
  </si>
  <si>
    <t>PARTIAL HOSPITAL PROGRAM CHEM DEP PROGRAM</t>
  </si>
  <si>
    <t>PARTIAL HOSPITAL PROGRAM PSYCH PROGRAM</t>
  </si>
  <si>
    <t>INTENSIVE OUTPATIENT PROGRAM CD MCR GRP THER</t>
  </si>
  <si>
    <t>INTENSIVE OUTPATIENT PROGRAM MEDICARE PANEL</t>
  </si>
  <si>
    <t>PARTIAL HOSPITAL PROGRAM CD MCR GRP THERA</t>
  </si>
  <si>
    <t>PARTIAL HOSPITAL PROGRAM GRP THERAPY MCR</t>
  </si>
  <si>
    <t>TRICARE INTENSIVE OUTPATIENT PROGRAM</t>
  </si>
  <si>
    <t>PSYCH EVAL</t>
  </si>
  <si>
    <t>INPATIENT H&amp;P 30 MIN</t>
  </si>
  <si>
    <t>PARTIAL HOSPITAL PROGRAM H&amp;P 30 MIN</t>
  </si>
  <si>
    <t>INPATIENT H&amp;P 50 MIN</t>
  </si>
  <si>
    <t>PARTIAL HOSPITAL PROGRAM H&amp;P 50 MIN</t>
  </si>
  <si>
    <t>INPATIENT H&amp;P 70 MIN</t>
  </si>
  <si>
    <t>PARTIAL HOSPITAL PROGRAM H&amp;P 70 MIN</t>
  </si>
  <si>
    <t>SUBSEQUENT HOSP 15 M</t>
  </si>
  <si>
    <t>SUBSEQUENT PARTIAL HOSPITAL PROGRAM 15 M</t>
  </si>
  <si>
    <t>SUBSEQUENT HOSP 25 M</t>
  </si>
  <si>
    <t>SUBSEQUENT PARTIAL HOSPITAL PROGRAM 25 M</t>
  </si>
  <si>
    <t>SUBSEQUENT HOSP 35 M</t>
  </si>
  <si>
    <t>SUBSEQUENT PARTIAL HOSPITAL PROGRAM 35 M</t>
  </si>
  <si>
    <t>HOSP D/C MNGMNT</t>
  </si>
  <si>
    <t>HOSPITAL DC</t>
  </si>
  <si>
    <t xml:space="preserve">All shoppable services, including any of the applicable 70 CMS-specified services, provided by the Hospital have been included in this Shoppable Services Charge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</si>
</sst>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00"/>
  </numFmts>
  <fonts count="2" x14ac:knownFonts="1">
    <font>
      <sz val="11"/>
      <color theme="1"/>
      <name val="Aptos Narrow"/>
      <family val="2"/>
      <scheme val="minor"/>
    </font>
    <font>
      <sz val="1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horizontal="left"/>
    </xf>
    <xf numFmtId="164" fontId="1" fillId="0" borderId="0" xfId="0" applyNumberFormat="1" applyFont="1" applyAlignment="1">
      <alignment horizontal="left"/>
    </xf>
    <xf numFmtId="165" fontId="1"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8B8C6-1A31-4034-8BE5-2A48B55D4902}">
  <dimension ref="A1:CP37"/>
  <sheetViews>
    <sheetView tabSelected="1" workbookViewId="0">
      <selection sqref="A1:XFD1048576"/>
    </sheetView>
  </sheetViews>
  <sheetFormatPr defaultColWidth="9.1796875" defaultRowHeight="14.5" x14ac:dyDescent="0.35"/>
  <cols>
    <col min="1" max="1" width="58.26953125" style="1" customWidth="1"/>
    <col min="2" max="2" width="26.453125" style="1" bestFit="1" customWidth="1"/>
    <col min="3" max="3" width="20.1796875" style="1" bestFit="1" customWidth="1"/>
    <col min="4" max="4" width="12.54296875" style="1" bestFit="1" customWidth="1"/>
    <col min="5" max="5" width="26.54296875" style="1" bestFit="1" customWidth="1"/>
    <col min="6" max="6" width="40.1796875" style="1" bestFit="1" customWidth="1"/>
    <col min="7" max="7" width="40.453125" style="1" bestFit="1" customWidth="1"/>
    <col min="8" max="8" width="16.1796875" style="1" bestFit="1" customWidth="1"/>
    <col min="9" max="9" width="36.7265625" style="1" bestFit="1" customWidth="1"/>
    <col min="10" max="10" width="33.453125" style="1" bestFit="1" customWidth="1"/>
    <col min="11" max="11" width="17.26953125" style="1" bestFit="1" customWidth="1"/>
    <col min="12" max="12" width="49.81640625" style="1" bestFit="1" customWidth="1"/>
    <col min="13" max="13" width="22.26953125" style="1" bestFit="1" customWidth="1"/>
    <col min="14" max="15" width="20.7265625" style="1" bestFit="1" customWidth="1"/>
    <col min="16" max="16" width="48.26953125" style="1" bestFit="1" customWidth="1"/>
    <col min="17" max="17" width="25.7265625" style="1" bestFit="1" customWidth="1"/>
    <col min="18" max="18" width="21.54296875" style="1" bestFit="1" customWidth="1"/>
    <col min="19" max="19" width="18.7265625" style="1" bestFit="1" customWidth="1"/>
    <col min="20" max="20" width="27.7265625" style="1" bestFit="1" customWidth="1"/>
    <col min="21" max="22" width="29.1796875" style="1" bestFit="1" customWidth="1"/>
    <col min="23" max="23" width="35.26953125" style="1" bestFit="1" customWidth="1"/>
    <col min="24" max="24" width="15.453125" style="1" bestFit="1" customWidth="1"/>
    <col min="25" max="25" width="21.54296875" style="1" bestFit="1" customWidth="1"/>
    <col min="26" max="26" width="20.81640625" style="1" bestFit="1" customWidth="1"/>
    <col min="27" max="27" width="28.26953125" style="1" bestFit="1" customWidth="1"/>
    <col min="28" max="29" width="38.54296875" style="1" bestFit="1" customWidth="1"/>
    <col min="30" max="30" width="19.453125" style="1" bestFit="1" customWidth="1"/>
    <col min="31" max="31" width="29.81640625" style="1" bestFit="1" customWidth="1"/>
    <col min="32" max="32" width="36.1796875" style="1" bestFit="1" customWidth="1"/>
    <col min="33" max="33" width="14.54296875" style="1" bestFit="1" customWidth="1"/>
    <col min="34" max="34" width="23.26953125" style="1" bestFit="1" customWidth="1"/>
    <col min="35" max="35" width="16.1796875" style="1" bestFit="1" customWidth="1"/>
    <col min="36" max="36" width="20.453125" style="1" bestFit="1" customWidth="1"/>
    <col min="37" max="37" width="27.81640625" style="1" bestFit="1" customWidth="1"/>
    <col min="38" max="38" width="23.54296875" style="1" bestFit="1" customWidth="1"/>
    <col min="39" max="39" width="41.7265625" style="1" bestFit="1" customWidth="1"/>
    <col min="40" max="40" width="19.81640625" style="1" bestFit="1" customWidth="1"/>
    <col min="41" max="41" width="40.453125" style="1" bestFit="1" customWidth="1"/>
    <col min="42" max="42" width="15.81640625" style="1" bestFit="1" customWidth="1"/>
    <col min="43" max="43" width="36.81640625" style="1" bestFit="1" customWidth="1"/>
    <col min="44" max="44" width="14.1796875" style="1" bestFit="1" customWidth="1"/>
    <col min="45" max="45" width="13.54296875" style="1" bestFit="1" customWidth="1"/>
    <col min="46" max="46" width="17.453125" style="1" bestFit="1" customWidth="1"/>
    <col min="47" max="47" width="30.1796875" style="1" bestFit="1" customWidth="1"/>
    <col min="48" max="48" width="18.1796875" style="1" bestFit="1" customWidth="1"/>
    <col min="49" max="49" width="21.453125" style="1" bestFit="1" customWidth="1"/>
    <col min="50" max="50" width="25.26953125" style="1" bestFit="1" customWidth="1"/>
    <col min="51" max="51" width="38.26953125" style="1" bestFit="1" customWidth="1"/>
    <col min="52" max="52" width="41.453125" style="1" bestFit="1" customWidth="1"/>
    <col min="53" max="53" width="44.7265625" style="1" bestFit="1" customWidth="1"/>
    <col min="54" max="54" width="36.54296875" style="1" bestFit="1" customWidth="1"/>
    <col min="55" max="55" width="45.1796875" style="1" bestFit="1" customWidth="1"/>
    <col min="56" max="56" width="45.54296875" style="1" bestFit="1" customWidth="1"/>
    <col min="57" max="57" width="38.1796875" style="1" bestFit="1" customWidth="1"/>
    <col min="58" max="58" width="38.26953125" style="1" bestFit="1" customWidth="1"/>
    <col min="59" max="59" width="42.54296875" style="1" bestFit="1" customWidth="1"/>
    <col min="60" max="60" width="40.26953125" style="1" bestFit="1" customWidth="1"/>
    <col min="61" max="61" width="37.453125" style="1" bestFit="1" customWidth="1"/>
    <col min="62" max="62" width="20.7265625" style="1" bestFit="1" customWidth="1"/>
    <col min="63" max="63" width="31.1796875" style="1" bestFit="1" customWidth="1"/>
    <col min="64" max="64" width="36.54296875" style="1" bestFit="1" customWidth="1"/>
    <col min="65" max="65" width="49.7265625" style="1" bestFit="1" customWidth="1"/>
    <col min="66" max="66" width="38.453125" style="1" bestFit="1" customWidth="1"/>
    <col min="67" max="67" width="39.26953125" style="1" bestFit="1" customWidth="1"/>
    <col min="68" max="68" width="27.54296875" style="1" bestFit="1" customWidth="1"/>
    <col min="69" max="69" width="17.81640625" style="1" bestFit="1" customWidth="1"/>
    <col min="70" max="70" width="32.81640625" style="1" bestFit="1" customWidth="1"/>
    <col min="71" max="71" width="24.7265625" style="1" bestFit="1" customWidth="1"/>
    <col min="72" max="72" width="21.81640625" style="1" bestFit="1" customWidth="1"/>
    <col min="73" max="73" width="32.453125" style="1" bestFit="1" customWidth="1"/>
    <col min="74" max="74" width="46" style="1" bestFit="1" customWidth="1"/>
    <col min="75" max="75" width="27.81640625" style="1" bestFit="1" customWidth="1"/>
    <col min="76" max="76" width="33.1796875" style="1" bestFit="1" customWidth="1"/>
    <col min="77" max="77" width="31.7265625" style="1" bestFit="1" customWidth="1"/>
    <col min="78" max="78" width="24.1796875" style="1" bestFit="1" customWidth="1"/>
    <col min="79" max="79" width="26.7265625" style="1" bestFit="1" customWidth="1"/>
    <col min="80" max="80" width="45.1796875" style="1" bestFit="1" customWidth="1"/>
    <col min="81" max="81" width="19.81640625" style="1" bestFit="1" customWidth="1"/>
    <col min="82" max="82" width="37.7265625" style="1" bestFit="1" customWidth="1"/>
    <col min="83" max="83" width="16.54296875" style="1" bestFit="1" customWidth="1"/>
    <col min="84" max="84" width="26.1796875" style="1" bestFit="1" customWidth="1"/>
    <col min="85" max="85" width="15" style="1" bestFit="1" customWidth="1"/>
    <col min="86" max="86" width="14.81640625" style="1" bestFit="1" customWidth="1"/>
    <col min="87" max="87" width="45.7265625" style="1" bestFit="1" customWidth="1"/>
    <col min="88" max="88" width="41.7265625" style="1" bestFit="1" customWidth="1"/>
    <col min="89" max="89" width="37.7265625" style="1" bestFit="1" customWidth="1"/>
    <col min="90" max="90" width="26" style="1" bestFit="1" customWidth="1"/>
    <col min="91" max="91" width="28" style="1" bestFit="1" customWidth="1"/>
    <col min="92" max="92" width="19.26953125" style="1" bestFit="1" customWidth="1"/>
    <col min="93" max="93" width="15.7265625" style="1" bestFit="1" customWidth="1"/>
    <col min="94" max="94" width="47.54296875" style="1" bestFit="1" customWidth="1"/>
    <col min="95" max="16384" width="9.1796875" style="1"/>
  </cols>
  <sheetData>
    <row r="1" spans="1:94" x14ac:dyDescent="0.35">
      <c r="A1" s="1" t="s">
        <v>0</v>
      </c>
      <c r="C1" s="1" t="s">
        <v>1</v>
      </c>
      <c r="F1" s="1" t="s">
        <v>2</v>
      </c>
      <c r="G1" s="1" t="s">
        <v>3</v>
      </c>
    </row>
    <row r="3" spans="1:94" x14ac:dyDescent="0.35">
      <c r="A3" s="1" t="s">
        <v>4</v>
      </c>
      <c r="B3" s="1" t="s">
        <v>5</v>
      </c>
      <c r="C3" s="1" t="s">
        <v>6</v>
      </c>
      <c r="D3" s="1" t="s">
        <v>7</v>
      </c>
      <c r="E3" s="1" t="s">
        <v>8</v>
      </c>
      <c r="F3" s="1" t="s">
        <v>9</v>
      </c>
      <c r="G3" s="1" t="s">
        <v>10</v>
      </c>
      <c r="H3" s="1" t="s">
        <v>11</v>
      </c>
      <c r="I3" s="1" t="s">
        <v>12</v>
      </c>
      <c r="J3" s="1" t="s">
        <v>13</v>
      </c>
      <c r="K3" s="1" t="s">
        <v>14</v>
      </c>
      <c r="L3" s="1" t="s">
        <v>15</v>
      </c>
      <c r="M3" s="1" t="s">
        <v>16</v>
      </c>
      <c r="N3" s="1" t="s">
        <v>17</v>
      </c>
      <c r="O3" s="1" t="s">
        <v>18</v>
      </c>
      <c r="P3" s="1" t="s">
        <v>19</v>
      </c>
      <c r="Q3" s="1" t="s">
        <v>20</v>
      </c>
      <c r="R3" s="1" t="s">
        <v>21</v>
      </c>
      <c r="S3" s="1" t="s">
        <v>22</v>
      </c>
      <c r="T3" s="1" t="s">
        <v>23</v>
      </c>
      <c r="U3" s="1" t="s">
        <v>24</v>
      </c>
      <c r="V3" s="1" t="s">
        <v>25</v>
      </c>
      <c r="W3" s="1" t="s">
        <v>26</v>
      </c>
      <c r="X3" s="1" t="s">
        <v>27</v>
      </c>
      <c r="Y3" s="1" t="s">
        <v>28</v>
      </c>
      <c r="Z3" s="1" t="s">
        <v>29</v>
      </c>
      <c r="AA3" s="1" t="s">
        <v>30</v>
      </c>
      <c r="AB3" s="1" t="s">
        <v>31</v>
      </c>
      <c r="AC3" s="1" t="s">
        <v>32</v>
      </c>
      <c r="AD3" s="1" t="s">
        <v>33</v>
      </c>
      <c r="AE3" s="1" t="s">
        <v>34</v>
      </c>
      <c r="AF3" s="1" t="s">
        <v>35</v>
      </c>
      <c r="AG3" s="1" t="s">
        <v>36</v>
      </c>
      <c r="AH3" s="1" t="s">
        <v>37</v>
      </c>
      <c r="AI3" s="1" t="s">
        <v>38</v>
      </c>
      <c r="AJ3" s="1" t="s">
        <v>39</v>
      </c>
      <c r="AK3" s="1" t="s">
        <v>40</v>
      </c>
      <c r="AL3" s="1" t="s">
        <v>41</v>
      </c>
      <c r="AM3" s="1" t="s">
        <v>42</v>
      </c>
      <c r="AN3" s="1" t="s">
        <v>43</v>
      </c>
      <c r="AO3" s="1" t="s">
        <v>44</v>
      </c>
      <c r="AP3" s="1" t="s">
        <v>45</v>
      </c>
      <c r="AQ3" s="1" t="s">
        <v>46</v>
      </c>
      <c r="AR3" s="1" t="s">
        <v>47</v>
      </c>
      <c r="AS3" s="1" t="s">
        <v>48</v>
      </c>
      <c r="AT3" s="1" t="s">
        <v>49</v>
      </c>
      <c r="AU3" s="1" t="s">
        <v>50</v>
      </c>
      <c r="AV3" s="1" t="s">
        <v>51</v>
      </c>
      <c r="AW3" s="1" t="s">
        <v>52</v>
      </c>
      <c r="AX3" s="1" t="s">
        <v>53</v>
      </c>
      <c r="AY3" s="1" t="s">
        <v>54</v>
      </c>
      <c r="AZ3" s="1" t="s">
        <v>55</v>
      </c>
      <c r="BA3" s="1" t="s">
        <v>56</v>
      </c>
      <c r="BB3" s="1" t="s">
        <v>57</v>
      </c>
      <c r="BC3" s="1" t="s">
        <v>58</v>
      </c>
      <c r="BD3" s="1" t="s">
        <v>59</v>
      </c>
      <c r="BE3" s="1" t="s">
        <v>60</v>
      </c>
      <c r="BF3" s="1" t="s">
        <v>61</v>
      </c>
      <c r="BG3" s="1" t="s">
        <v>62</v>
      </c>
      <c r="BH3" s="1" t="s">
        <v>63</v>
      </c>
      <c r="BI3" s="1" t="s">
        <v>64</v>
      </c>
      <c r="BJ3" s="1" t="s">
        <v>65</v>
      </c>
      <c r="BK3" s="1" t="s">
        <v>66</v>
      </c>
      <c r="BL3" s="1" t="s">
        <v>67</v>
      </c>
      <c r="BM3" s="1" t="s">
        <v>68</v>
      </c>
      <c r="BN3" s="1" t="s">
        <v>69</v>
      </c>
      <c r="BO3" s="1" t="s">
        <v>70</v>
      </c>
      <c r="BP3" s="1" t="s">
        <v>71</v>
      </c>
      <c r="BQ3" s="1" t="s">
        <v>72</v>
      </c>
      <c r="BR3" s="1" t="s">
        <v>73</v>
      </c>
      <c r="BS3" s="1" t="s">
        <v>74</v>
      </c>
      <c r="BT3" s="1" t="s">
        <v>75</v>
      </c>
      <c r="BU3" s="1" t="s">
        <v>76</v>
      </c>
      <c r="BV3" s="1" t="s">
        <v>77</v>
      </c>
      <c r="BW3" s="1" t="s">
        <v>78</v>
      </c>
      <c r="BX3" s="1" t="s">
        <v>79</v>
      </c>
      <c r="BY3" s="1" t="s">
        <v>80</v>
      </c>
      <c r="BZ3" s="1" t="s">
        <v>81</v>
      </c>
      <c r="CA3" s="1" t="s">
        <v>82</v>
      </c>
      <c r="CB3" s="1" t="s">
        <v>83</v>
      </c>
      <c r="CC3" s="1" t="s">
        <v>84</v>
      </c>
      <c r="CD3" s="1" t="s">
        <v>85</v>
      </c>
      <c r="CE3" s="1" t="s">
        <v>86</v>
      </c>
      <c r="CF3" s="1" t="s">
        <v>87</v>
      </c>
      <c r="CG3" s="1" t="s">
        <v>88</v>
      </c>
      <c r="CH3" s="1" t="s">
        <v>89</v>
      </c>
      <c r="CI3" s="1" t="s">
        <v>90</v>
      </c>
      <c r="CJ3" s="1" t="s">
        <v>91</v>
      </c>
      <c r="CK3" s="1" t="s">
        <v>92</v>
      </c>
      <c r="CL3" s="1" t="s">
        <v>93</v>
      </c>
      <c r="CM3" s="1" t="s">
        <v>94</v>
      </c>
      <c r="CN3" s="1" t="s">
        <v>95</v>
      </c>
      <c r="CO3" s="1" t="s">
        <v>96</v>
      </c>
      <c r="CP3" s="1" t="s">
        <v>97</v>
      </c>
    </row>
    <row r="4" spans="1:94" x14ac:dyDescent="0.35">
      <c r="A4" s="1" t="s">
        <v>98</v>
      </c>
      <c r="B4" s="2">
        <v>124</v>
      </c>
      <c r="C4" s="1" t="s">
        <v>99</v>
      </c>
      <c r="D4" s="3">
        <v>2200</v>
      </c>
      <c r="E4" s="1">
        <v>800</v>
      </c>
      <c r="F4" s="1">
        <f>MIN(I4:CP4)</f>
        <v>479</v>
      </c>
      <c r="G4" s="1">
        <f t="shared" ref="G4:G33" si="0">MAX(I4:CP4)</f>
        <v>2200</v>
      </c>
      <c r="H4" s="1" t="s">
        <v>100</v>
      </c>
      <c r="I4" s="1">
        <v>956</v>
      </c>
      <c r="K4" s="1">
        <v>894</v>
      </c>
      <c r="L4" s="1">
        <v>894</v>
      </c>
      <c r="M4" s="1">
        <v>993</v>
      </c>
      <c r="N4" s="1">
        <v>894</v>
      </c>
      <c r="O4" s="1">
        <v>845</v>
      </c>
      <c r="Q4" s="1">
        <v>845</v>
      </c>
      <c r="R4" s="1">
        <v>845</v>
      </c>
      <c r="S4" s="1">
        <v>1000</v>
      </c>
      <c r="T4" s="1">
        <v>929.78</v>
      </c>
      <c r="U4" s="1">
        <v>993</v>
      </c>
      <c r="V4" s="1">
        <v>993</v>
      </c>
      <c r="W4" s="1">
        <v>993</v>
      </c>
      <c r="X4" s="1">
        <v>709</v>
      </c>
      <c r="Y4" s="1">
        <v>850</v>
      </c>
      <c r="Z4" s="1">
        <v>894</v>
      </c>
      <c r="AA4" s="1">
        <v>2200</v>
      </c>
      <c r="AB4" s="1">
        <v>900</v>
      </c>
      <c r="AC4" s="1">
        <v>900</v>
      </c>
      <c r="AD4" s="1">
        <v>2200</v>
      </c>
      <c r="AF4" s="1">
        <v>993</v>
      </c>
      <c r="AG4" s="1">
        <v>950</v>
      </c>
      <c r="AH4" s="1">
        <v>894</v>
      </c>
      <c r="AI4" s="1">
        <v>956</v>
      </c>
      <c r="AJ4" s="1">
        <v>900</v>
      </c>
      <c r="AK4" s="1">
        <v>993</v>
      </c>
      <c r="AL4" s="1">
        <v>900</v>
      </c>
      <c r="AN4" s="1">
        <v>800</v>
      </c>
      <c r="AP4" s="1">
        <v>993</v>
      </c>
      <c r="AQ4" s="1">
        <v>993</v>
      </c>
      <c r="AR4" s="1">
        <v>709</v>
      </c>
      <c r="AS4" s="1">
        <v>2200</v>
      </c>
      <c r="AT4" s="1">
        <v>2200</v>
      </c>
      <c r="AU4" s="1">
        <v>800</v>
      </c>
      <c r="AV4" s="1">
        <v>1000</v>
      </c>
      <c r="AW4" s="1">
        <v>900</v>
      </c>
      <c r="AX4" s="1">
        <v>956</v>
      </c>
      <c r="AY4" s="1">
        <v>717</v>
      </c>
      <c r="AZ4" s="1">
        <v>850</v>
      </c>
      <c r="BA4" s="1">
        <v>770</v>
      </c>
      <c r="BB4" s="1">
        <v>479</v>
      </c>
      <c r="BC4" s="1">
        <v>1085</v>
      </c>
      <c r="BD4" s="1">
        <v>925</v>
      </c>
      <c r="BE4" s="1">
        <v>756</v>
      </c>
      <c r="BG4" s="1">
        <v>850</v>
      </c>
      <c r="BH4" s="1">
        <v>754</v>
      </c>
      <c r="BI4" s="1">
        <v>700</v>
      </c>
      <c r="BL4" s="1">
        <v>956</v>
      </c>
      <c r="BN4" s="1">
        <v>750</v>
      </c>
      <c r="BP4" s="1">
        <v>894</v>
      </c>
      <c r="BQ4" s="1">
        <v>750</v>
      </c>
      <c r="BR4" s="1">
        <v>743.73</v>
      </c>
      <c r="BS4" s="1">
        <v>900</v>
      </c>
      <c r="BT4" s="1">
        <v>792</v>
      </c>
      <c r="BU4" s="1">
        <v>956</v>
      </c>
      <c r="BW4" s="1">
        <v>864</v>
      </c>
      <c r="BY4" s="1">
        <v>864</v>
      </c>
      <c r="BZ4" s="1">
        <v>864</v>
      </c>
      <c r="CA4" s="1">
        <v>800</v>
      </c>
      <c r="CC4" s="1">
        <v>709</v>
      </c>
      <c r="CD4" s="1">
        <v>993</v>
      </c>
      <c r="CE4" s="1">
        <v>1274.9000000000001</v>
      </c>
      <c r="CG4" s="1">
        <v>956</v>
      </c>
      <c r="CH4" s="1">
        <v>956</v>
      </c>
      <c r="CI4" s="1">
        <v>956</v>
      </c>
      <c r="CJ4" s="1">
        <v>850</v>
      </c>
      <c r="CK4" s="1">
        <v>956</v>
      </c>
      <c r="CL4" s="1">
        <v>709</v>
      </c>
      <c r="CM4" s="1">
        <v>709</v>
      </c>
      <c r="CN4" s="1">
        <v>709</v>
      </c>
      <c r="CO4" s="1">
        <v>709</v>
      </c>
      <c r="CP4" s="1">
        <v>2200</v>
      </c>
    </row>
    <row r="5" spans="1:94" x14ac:dyDescent="0.35">
      <c r="A5" s="1" t="s">
        <v>101</v>
      </c>
      <c r="B5" s="2">
        <v>124</v>
      </c>
      <c r="C5" s="1" t="s">
        <v>99</v>
      </c>
      <c r="D5" s="3">
        <v>2200</v>
      </c>
      <c r="E5" s="1">
        <v>800</v>
      </c>
      <c r="F5" s="1">
        <f>MIN(I5:CP5)</f>
        <v>479</v>
      </c>
      <c r="G5" s="1">
        <f t="shared" si="0"/>
        <v>2200</v>
      </c>
      <c r="H5" s="1" t="s">
        <v>100</v>
      </c>
      <c r="I5" s="1">
        <v>956</v>
      </c>
      <c r="K5" s="1">
        <v>894</v>
      </c>
      <c r="L5" s="1">
        <v>894</v>
      </c>
      <c r="M5" s="1">
        <v>993</v>
      </c>
      <c r="N5" s="1">
        <v>894</v>
      </c>
      <c r="O5" s="1">
        <v>845</v>
      </c>
      <c r="Q5" s="1">
        <v>845</v>
      </c>
      <c r="R5" s="1">
        <v>845</v>
      </c>
      <c r="S5" s="1">
        <v>1000</v>
      </c>
      <c r="T5" s="1">
        <v>929.78</v>
      </c>
      <c r="U5" s="1">
        <v>993</v>
      </c>
      <c r="V5" s="1">
        <v>993</v>
      </c>
      <c r="W5" s="1">
        <v>993</v>
      </c>
      <c r="X5" s="1">
        <v>709</v>
      </c>
      <c r="Y5" s="1">
        <v>850</v>
      </c>
      <c r="Z5" s="1">
        <v>894</v>
      </c>
      <c r="AA5" s="1">
        <v>2200</v>
      </c>
      <c r="AB5" s="1">
        <v>900</v>
      </c>
      <c r="AC5" s="1">
        <v>900</v>
      </c>
      <c r="AD5" s="1">
        <v>2200</v>
      </c>
      <c r="AF5" s="1">
        <v>993</v>
      </c>
      <c r="AG5" s="1">
        <v>950</v>
      </c>
      <c r="AH5" s="1">
        <v>894</v>
      </c>
      <c r="AI5" s="1">
        <v>956</v>
      </c>
      <c r="AJ5" s="1">
        <v>900</v>
      </c>
      <c r="AK5" s="1">
        <v>993</v>
      </c>
      <c r="AL5" s="1">
        <v>900</v>
      </c>
      <c r="AN5" s="1">
        <v>800</v>
      </c>
      <c r="AP5" s="1">
        <v>993</v>
      </c>
      <c r="AQ5" s="1">
        <v>993</v>
      </c>
      <c r="AR5" s="1">
        <v>709</v>
      </c>
      <c r="AS5" s="1">
        <v>2200</v>
      </c>
      <c r="AT5" s="1">
        <v>2200</v>
      </c>
      <c r="AU5" s="1">
        <v>800</v>
      </c>
      <c r="AV5" s="1">
        <v>1000</v>
      </c>
      <c r="AW5" s="1">
        <v>900</v>
      </c>
      <c r="AX5" s="1">
        <v>956</v>
      </c>
      <c r="AY5" s="1">
        <v>717</v>
      </c>
      <c r="AZ5" s="1">
        <v>850</v>
      </c>
      <c r="BA5" s="1">
        <v>770</v>
      </c>
      <c r="BB5" s="1">
        <v>479</v>
      </c>
      <c r="BC5" s="1">
        <v>1085</v>
      </c>
      <c r="BD5" s="1">
        <v>925</v>
      </c>
      <c r="BE5" s="1">
        <v>756</v>
      </c>
      <c r="BG5" s="1">
        <v>850</v>
      </c>
      <c r="BH5" s="1">
        <v>754</v>
      </c>
      <c r="BI5" s="1">
        <v>700</v>
      </c>
      <c r="BL5" s="1">
        <v>956</v>
      </c>
      <c r="BN5" s="1">
        <v>750</v>
      </c>
      <c r="BP5" s="1">
        <v>894</v>
      </c>
      <c r="BQ5" s="1">
        <v>750</v>
      </c>
      <c r="BR5" s="1">
        <v>743.73</v>
      </c>
      <c r="BS5" s="1">
        <v>900</v>
      </c>
      <c r="BT5" s="1">
        <v>792</v>
      </c>
      <c r="BU5" s="1">
        <v>956</v>
      </c>
      <c r="BW5" s="1">
        <v>864</v>
      </c>
      <c r="BY5" s="1">
        <v>864</v>
      </c>
      <c r="BZ5" s="1">
        <v>864</v>
      </c>
      <c r="CA5" s="1">
        <v>800</v>
      </c>
      <c r="CC5" s="1">
        <v>709</v>
      </c>
      <c r="CD5" s="1">
        <v>993</v>
      </c>
      <c r="CE5" s="1">
        <v>1274.9000000000001</v>
      </c>
      <c r="CG5" s="1">
        <v>956</v>
      </c>
      <c r="CH5" s="1">
        <v>956</v>
      </c>
      <c r="CI5" s="1">
        <v>956</v>
      </c>
      <c r="CJ5" s="1">
        <v>850</v>
      </c>
      <c r="CK5" s="1">
        <v>956</v>
      </c>
      <c r="CL5" s="1">
        <v>709</v>
      </c>
      <c r="CM5" s="1">
        <v>709</v>
      </c>
      <c r="CN5" s="1">
        <v>709</v>
      </c>
      <c r="CO5" s="1">
        <v>709</v>
      </c>
      <c r="CP5" s="1">
        <v>2200</v>
      </c>
    </row>
    <row r="6" spans="1:94" x14ac:dyDescent="0.35">
      <c r="A6" s="1" t="s">
        <v>102</v>
      </c>
      <c r="B6" s="2">
        <v>124</v>
      </c>
      <c r="C6" s="1" t="s">
        <v>99</v>
      </c>
      <c r="D6" s="3">
        <v>2200</v>
      </c>
      <c r="E6" s="1">
        <v>800</v>
      </c>
      <c r="F6" s="1">
        <f>MIN(I6:CP6)</f>
        <v>479</v>
      </c>
      <c r="G6" s="1">
        <f t="shared" si="0"/>
        <v>2200</v>
      </c>
      <c r="H6" s="1" t="s">
        <v>100</v>
      </c>
      <c r="I6" s="1">
        <v>956</v>
      </c>
      <c r="K6" s="1">
        <v>894</v>
      </c>
      <c r="L6" s="1">
        <v>894</v>
      </c>
      <c r="M6" s="1">
        <v>993</v>
      </c>
      <c r="N6" s="1">
        <v>894</v>
      </c>
      <c r="O6" s="1">
        <v>845</v>
      </c>
      <c r="Q6" s="1">
        <v>845</v>
      </c>
      <c r="R6" s="1">
        <v>845</v>
      </c>
      <c r="S6" s="1">
        <v>1000</v>
      </c>
      <c r="T6" s="1">
        <v>929.78</v>
      </c>
      <c r="U6" s="1">
        <v>993</v>
      </c>
      <c r="V6" s="1">
        <v>993</v>
      </c>
      <c r="W6" s="1">
        <v>993</v>
      </c>
      <c r="X6" s="1">
        <v>709</v>
      </c>
      <c r="Y6" s="1">
        <v>850</v>
      </c>
      <c r="Z6" s="1">
        <v>894</v>
      </c>
      <c r="AA6" s="1">
        <v>2200</v>
      </c>
      <c r="AB6" s="1">
        <v>900</v>
      </c>
      <c r="AC6" s="1">
        <v>900</v>
      </c>
      <c r="AD6" s="1">
        <v>2200</v>
      </c>
      <c r="AF6" s="1">
        <v>993</v>
      </c>
      <c r="AG6" s="1">
        <v>950</v>
      </c>
      <c r="AH6" s="1">
        <v>894</v>
      </c>
      <c r="AI6" s="1">
        <v>956</v>
      </c>
      <c r="AJ6" s="1">
        <v>900</v>
      </c>
      <c r="AK6" s="1">
        <v>993</v>
      </c>
      <c r="AL6" s="1">
        <v>900</v>
      </c>
      <c r="AN6" s="1">
        <v>800</v>
      </c>
      <c r="AP6" s="1">
        <v>993</v>
      </c>
      <c r="AQ6" s="1">
        <v>993</v>
      </c>
      <c r="AR6" s="1">
        <v>709</v>
      </c>
      <c r="AS6" s="1">
        <v>2200</v>
      </c>
      <c r="AT6" s="1">
        <v>2200</v>
      </c>
      <c r="AU6" s="1">
        <v>800</v>
      </c>
      <c r="AV6" s="1">
        <v>1000</v>
      </c>
      <c r="AW6" s="1">
        <v>900</v>
      </c>
      <c r="AX6" s="1">
        <v>956</v>
      </c>
      <c r="AY6" s="1">
        <v>717</v>
      </c>
      <c r="AZ6" s="1">
        <v>850</v>
      </c>
      <c r="BA6" s="1">
        <v>770</v>
      </c>
      <c r="BB6" s="1">
        <v>479</v>
      </c>
      <c r="BC6" s="1">
        <v>1085</v>
      </c>
      <c r="BD6" s="1">
        <v>925</v>
      </c>
      <c r="BE6" s="1">
        <v>756</v>
      </c>
      <c r="BG6" s="1">
        <v>850</v>
      </c>
      <c r="BH6" s="1">
        <v>754</v>
      </c>
      <c r="BI6" s="1">
        <v>700</v>
      </c>
      <c r="BL6" s="1">
        <v>956</v>
      </c>
      <c r="BN6" s="1">
        <v>750</v>
      </c>
      <c r="BP6" s="1">
        <v>894</v>
      </c>
      <c r="BQ6" s="1">
        <v>750</v>
      </c>
      <c r="BR6" s="1">
        <v>743.73</v>
      </c>
      <c r="BS6" s="1">
        <v>900</v>
      </c>
      <c r="BT6" s="1">
        <v>792</v>
      </c>
      <c r="BU6" s="1">
        <v>956</v>
      </c>
      <c r="BW6" s="1">
        <v>864</v>
      </c>
      <c r="BY6" s="1">
        <v>864</v>
      </c>
      <c r="BZ6" s="1">
        <v>864</v>
      </c>
      <c r="CA6" s="1">
        <v>800</v>
      </c>
      <c r="CC6" s="1">
        <v>709</v>
      </c>
      <c r="CD6" s="1">
        <v>993</v>
      </c>
      <c r="CE6" s="1">
        <v>1274.9000000000001</v>
      </c>
      <c r="CG6" s="1">
        <v>956</v>
      </c>
      <c r="CH6" s="1">
        <v>956</v>
      </c>
      <c r="CI6" s="1">
        <v>956</v>
      </c>
      <c r="CJ6" s="1">
        <v>850</v>
      </c>
      <c r="CK6" s="1">
        <v>956</v>
      </c>
      <c r="CL6" s="1">
        <v>709</v>
      </c>
      <c r="CM6" s="1">
        <v>709</v>
      </c>
      <c r="CN6" s="1">
        <v>709</v>
      </c>
      <c r="CO6" s="1">
        <v>709</v>
      </c>
      <c r="CP6" s="1">
        <v>2200</v>
      </c>
    </row>
    <row r="7" spans="1:94" x14ac:dyDescent="0.35">
      <c r="A7" s="1" t="s">
        <v>103</v>
      </c>
      <c r="B7" s="2">
        <v>126</v>
      </c>
      <c r="C7" s="1" t="s">
        <v>99</v>
      </c>
      <c r="D7" s="3">
        <v>2200</v>
      </c>
      <c r="E7" s="1">
        <v>800</v>
      </c>
      <c r="F7" s="1">
        <f>MIN(I7:CP7)</f>
        <v>709</v>
      </c>
      <c r="G7" s="1">
        <f t="shared" si="0"/>
        <v>2200</v>
      </c>
      <c r="H7" s="1" t="s">
        <v>100</v>
      </c>
      <c r="I7" s="1">
        <v>956</v>
      </c>
      <c r="K7" s="1">
        <v>739</v>
      </c>
      <c r="L7" s="1">
        <v>739</v>
      </c>
      <c r="M7" s="1">
        <v>993</v>
      </c>
      <c r="N7" s="1">
        <v>739</v>
      </c>
      <c r="O7" s="1">
        <v>845</v>
      </c>
      <c r="Q7" s="1">
        <v>845</v>
      </c>
      <c r="R7" s="1">
        <v>845</v>
      </c>
      <c r="S7" s="1">
        <v>1000</v>
      </c>
      <c r="T7" s="1">
        <v>929.78</v>
      </c>
      <c r="U7" s="1">
        <v>993</v>
      </c>
      <c r="V7" s="1">
        <v>993</v>
      </c>
      <c r="W7" s="1">
        <v>993</v>
      </c>
      <c r="X7" s="1">
        <v>709</v>
      </c>
      <c r="Y7" s="1">
        <v>850</v>
      </c>
      <c r="Z7" s="1">
        <v>739</v>
      </c>
      <c r="AA7" s="1">
        <v>2200</v>
      </c>
      <c r="AB7" s="1">
        <v>950</v>
      </c>
      <c r="AC7" s="1">
        <v>900</v>
      </c>
      <c r="AD7" s="1">
        <v>2200</v>
      </c>
      <c r="AF7" s="1">
        <v>993</v>
      </c>
      <c r="AG7" s="1">
        <v>725</v>
      </c>
      <c r="AH7" s="1">
        <v>793</v>
      </c>
      <c r="AI7" s="1">
        <v>956</v>
      </c>
      <c r="AJ7" s="1">
        <v>900</v>
      </c>
      <c r="AK7" s="1">
        <v>993</v>
      </c>
      <c r="AL7" s="1">
        <v>900</v>
      </c>
      <c r="AN7" s="1">
        <v>800</v>
      </c>
      <c r="AP7" s="1">
        <v>993</v>
      </c>
      <c r="AQ7" s="1">
        <v>993</v>
      </c>
      <c r="AR7" s="1">
        <v>709</v>
      </c>
      <c r="AT7" s="1">
        <v>2200</v>
      </c>
      <c r="AU7" s="1">
        <v>800</v>
      </c>
      <c r="AV7" s="1">
        <v>1000</v>
      </c>
      <c r="AW7" s="1">
        <v>715</v>
      </c>
      <c r="AX7" s="1">
        <v>956</v>
      </c>
      <c r="AY7" s="1">
        <v>717</v>
      </c>
      <c r="BL7" s="1">
        <v>956</v>
      </c>
      <c r="BN7" s="1">
        <v>750</v>
      </c>
      <c r="BP7" s="1">
        <v>739</v>
      </c>
      <c r="BQ7" s="1">
        <v>750</v>
      </c>
      <c r="BR7" s="1">
        <v>743.73</v>
      </c>
      <c r="BS7" s="1">
        <v>900</v>
      </c>
      <c r="BT7" s="1">
        <v>792</v>
      </c>
      <c r="BU7" s="1">
        <v>956</v>
      </c>
      <c r="BW7" s="1">
        <v>783</v>
      </c>
      <c r="BY7" s="1">
        <v>783</v>
      </c>
      <c r="BZ7" s="1">
        <v>783</v>
      </c>
      <c r="CA7" s="1">
        <v>800</v>
      </c>
      <c r="CC7" s="1">
        <v>709</v>
      </c>
      <c r="CD7" s="1">
        <v>993</v>
      </c>
      <c r="CE7" s="1">
        <v>1274.9000000000001</v>
      </c>
      <c r="CG7" s="1">
        <v>956</v>
      </c>
      <c r="CH7" s="1">
        <v>956</v>
      </c>
      <c r="CI7" s="1">
        <v>956</v>
      </c>
      <c r="CJ7" s="1">
        <v>850</v>
      </c>
      <c r="CK7" s="1">
        <v>956</v>
      </c>
      <c r="CL7" s="1">
        <v>709</v>
      </c>
      <c r="CM7" s="1">
        <v>709</v>
      </c>
      <c r="CN7" s="1">
        <v>709</v>
      </c>
      <c r="CO7" s="1">
        <v>709</v>
      </c>
      <c r="CP7" s="1">
        <v>2200</v>
      </c>
    </row>
    <row r="8" spans="1:94" ht="15.75" customHeight="1" x14ac:dyDescent="0.35">
      <c r="A8" s="1" t="s">
        <v>104</v>
      </c>
      <c r="B8" s="2">
        <v>128</v>
      </c>
      <c r="C8" s="1" t="s">
        <v>99</v>
      </c>
      <c r="D8" s="3">
        <v>2200</v>
      </c>
      <c r="E8" s="1">
        <v>700</v>
      </c>
      <c r="F8" s="1">
        <f>MIN(I8:CP8)</f>
        <v>645</v>
      </c>
      <c r="G8" s="1">
        <f t="shared" si="0"/>
        <v>2200</v>
      </c>
      <c r="H8" s="1" t="s">
        <v>100</v>
      </c>
      <c r="I8" s="1">
        <v>956</v>
      </c>
      <c r="K8" s="1">
        <v>701</v>
      </c>
      <c r="L8" s="1">
        <v>701</v>
      </c>
      <c r="M8" s="1">
        <v>862</v>
      </c>
      <c r="N8" s="1">
        <v>701</v>
      </c>
      <c r="O8" s="1">
        <v>845</v>
      </c>
      <c r="R8" s="1">
        <v>845</v>
      </c>
      <c r="S8" s="1">
        <v>1000</v>
      </c>
      <c r="U8" s="1">
        <v>862</v>
      </c>
      <c r="V8" s="1">
        <v>862</v>
      </c>
      <c r="W8" s="1">
        <v>862</v>
      </c>
      <c r="X8" s="1">
        <v>709</v>
      </c>
      <c r="Y8" s="1">
        <v>725</v>
      </c>
      <c r="Z8" s="1">
        <v>701</v>
      </c>
      <c r="AB8" s="1">
        <v>900</v>
      </c>
      <c r="AC8" s="1">
        <v>900</v>
      </c>
      <c r="AD8" s="1">
        <v>2200</v>
      </c>
      <c r="AF8" s="1">
        <v>862</v>
      </c>
      <c r="AH8" s="1">
        <v>701</v>
      </c>
      <c r="AI8" s="1">
        <v>956</v>
      </c>
      <c r="AJ8" s="1">
        <v>800</v>
      </c>
      <c r="AK8" s="1">
        <v>862</v>
      </c>
      <c r="AL8" s="1">
        <v>800</v>
      </c>
      <c r="AN8" s="1">
        <v>700</v>
      </c>
      <c r="AP8" s="1">
        <v>862</v>
      </c>
      <c r="AQ8" s="1">
        <v>862</v>
      </c>
      <c r="AR8" s="1">
        <v>709</v>
      </c>
      <c r="AT8" s="1">
        <v>2200</v>
      </c>
      <c r="AU8" s="1">
        <v>700</v>
      </c>
      <c r="AV8" s="1">
        <v>664</v>
      </c>
      <c r="AW8" s="1">
        <v>677</v>
      </c>
      <c r="AX8" s="1">
        <v>956</v>
      </c>
      <c r="AY8" s="1">
        <v>645</v>
      </c>
      <c r="BL8" s="1">
        <v>956</v>
      </c>
      <c r="BN8" s="1">
        <v>745</v>
      </c>
      <c r="BP8" s="1">
        <v>701</v>
      </c>
      <c r="BQ8" s="1">
        <v>745</v>
      </c>
      <c r="BS8" s="1">
        <v>800</v>
      </c>
      <c r="BT8" s="1">
        <v>792</v>
      </c>
      <c r="BU8" s="1">
        <v>956</v>
      </c>
      <c r="CA8" s="1">
        <v>700</v>
      </c>
      <c r="CC8" s="1">
        <v>709</v>
      </c>
      <c r="CD8" s="1">
        <v>862</v>
      </c>
      <c r="CE8" s="1">
        <v>1274.9000000000001</v>
      </c>
      <c r="CG8" s="1">
        <v>956</v>
      </c>
      <c r="CH8" s="1">
        <v>956</v>
      </c>
      <c r="CI8" s="1">
        <v>956</v>
      </c>
      <c r="CJ8" s="1">
        <v>850</v>
      </c>
      <c r="CK8" s="1">
        <v>956</v>
      </c>
      <c r="CL8" s="1">
        <v>709</v>
      </c>
      <c r="CM8" s="1">
        <v>709</v>
      </c>
      <c r="CN8" s="1">
        <v>709</v>
      </c>
      <c r="CO8" s="1">
        <v>709</v>
      </c>
    </row>
    <row r="9" spans="1:94" x14ac:dyDescent="0.35">
      <c r="A9" s="1" t="s">
        <v>105</v>
      </c>
      <c r="B9" s="2">
        <v>905</v>
      </c>
      <c r="C9" s="1" t="s">
        <v>106</v>
      </c>
      <c r="D9" s="3">
        <v>500</v>
      </c>
      <c r="E9" s="1">
        <v>125</v>
      </c>
      <c r="F9" s="1">
        <f>MIN(I9:CP9)</f>
        <v>120</v>
      </c>
      <c r="G9" s="1">
        <f t="shared" si="0"/>
        <v>1050</v>
      </c>
      <c r="H9" s="1" t="s">
        <v>100</v>
      </c>
      <c r="K9" s="1">
        <v>146</v>
      </c>
      <c r="L9" s="1">
        <v>146</v>
      </c>
      <c r="M9" s="1">
        <v>211</v>
      </c>
      <c r="N9" s="1">
        <v>146</v>
      </c>
      <c r="O9" s="1">
        <v>164</v>
      </c>
      <c r="Q9" s="1">
        <v>164</v>
      </c>
      <c r="R9" s="1">
        <v>164</v>
      </c>
      <c r="S9" s="1">
        <v>350</v>
      </c>
      <c r="U9" s="1">
        <v>211</v>
      </c>
      <c r="V9" s="1">
        <v>211</v>
      </c>
      <c r="W9" s="1">
        <v>422</v>
      </c>
      <c r="X9" s="1">
        <v>137</v>
      </c>
      <c r="Y9" s="1">
        <v>180</v>
      </c>
      <c r="Z9" s="1">
        <v>292</v>
      </c>
      <c r="AA9" s="1">
        <v>500</v>
      </c>
      <c r="AC9" s="1">
        <v>190</v>
      </c>
      <c r="AD9" s="1">
        <v>500</v>
      </c>
      <c r="AF9" s="1">
        <v>422</v>
      </c>
      <c r="AG9" s="1">
        <v>150</v>
      </c>
      <c r="AH9" s="1">
        <v>292</v>
      </c>
      <c r="AI9" s="1">
        <v>195</v>
      </c>
      <c r="AJ9" s="1">
        <v>190</v>
      </c>
      <c r="AK9" s="1">
        <v>422</v>
      </c>
      <c r="AL9" s="1">
        <v>190</v>
      </c>
      <c r="AN9" s="1">
        <v>200</v>
      </c>
      <c r="AP9" s="1">
        <v>422</v>
      </c>
      <c r="AQ9" s="1">
        <v>422</v>
      </c>
      <c r="AV9" s="1">
        <v>700</v>
      </c>
      <c r="AW9" s="1">
        <v>183</v>
      </c>
      <c r="AY9" s="1">
        <v>144</v>
      </c>
      <c r="BE9" s="1">
        <v>230</v>
      </c>
      <c r="BF9" s="1">
        <v>230</v>
      </c>
      <c r="BP9" s="1">
        <v>292</v>
      </c>
      <c r="BQ9" s="1">
        <v>210</v>
      </c>
      <c r="BR9" s="1">
        <v>120</v>
      </c>
      <c r="BS9" s="1">
        <v>450</v>
      </c>
      <c r="BT9" s="1">
        <v>1050</v>
      </c>
      <c r="BU9" s="1">
        <v>195</v>
      </c>
      <c r="BX9" s="1">
        <v>151</v>
      </c>
      <c r="BY9" s="1">
        <v>151</v>
      </c>
      <c r="BZ9" s="1">
        <v>151</v>
      </c>
      <c r="CC9" s="1">
        <v>137</v>
      </c>
      <c r="CD9" s="1">
        <v>422</v>
      </c>
      <c r="CG9" s="1">
        <v>195</v>
      </c>
      <c r="CH9" s="1">
        <v>195</v>
      </c>
      <c r="CI9" s="1">
        <v>195</v>
      </c>
      <c r="CJ9" s="1">
        <v>230</v>
      </c>
      <c r="CK9" s="1">
        <v>195</v>
      </c>
      <c r="CL9" s="1">
        <v>137</v>
      </c>
      <c r="CM9" s="1">
        <v>137</v>
      </c>
      <c r="CN9" s="1">
        <v>137</v>
      </c>
      <c r="CO9" s="1">
        <v>137</v>
      </c>
    </row>
    <row r="10" spans="1:94" x14ac:dyDescent="0.35">
      <c r="A10" s="1" t="s">
        <v>107</v>
      </c>
      <c r="B10" s="2">
        <v>905</v>
      </c>
      <c r="C10" s="1" t="s">
        <v>106</v>
      </c>
      <c r="D10" s="3">
        <v>500</v>
      </c>
      <c r="E10" s="1">
        <v>125</v>
      </c>
      <c r="F10" s="1">
        <f>MIN(I10:CP10)</f>
        <v>120</v>
      </c>
      <c r="G10" s="1">
        <f t="shared" si="0"/>
        <v>1050</v>
      </c>
      <c r="H10" s="1" t="s">
        <v>100</v>
      </c>
      <c r="K10" s="1">
        <v>146</v>
      </c>
      <c r="L10" s="1">
        <v>146</v>
      </c>
      <c r="M10" s="1">
        <v>211</v>
      </c>
      <c r="N10" s="1">
        <v>146</v>
      </c>
      <c r="O10" s="1">
        <v>164</v>
      </c>
      <c r="Q10" s="1">
        <v>164</v>
      </c>
      <c r="R10" s="1">
        <v>164</v>
      </c>
      <c r="S10" s="1">
        <v>350</v>
      </c>
      <c r="U10" s="1">
        <v>211</v>
      </c>
      <c r="V10" s="1">
        <v>211</v>
      </c>
      <c r="W10" s="1">
        <v>422</v>
      </c>
      <c r="X10" s="1">
        <v>137</v>
      </c>
      <c r="Y10" s="1">
        <v>180</v>
      </c>
      <c r="Z10" s="1">
        <v>292</v>
      </c>
      <c r="AA10" s="1">
        <v>500</v>
      </c>
      <c r="AC10" s="1">
        <v>190</v>
      </c>
      <c r="AD10" s="1">
        <v>500</v>
      </c>
      <c r="AF10" s="1">
        <v>422</v>
      </c>
      <c r="AG10" s="1">
        <v>150</v>
      </c>
      <c r="AH10" s="1">
        <v>292</v>
      </c>
      <c r="AI10" s="1">
        <v>195</v>
      </c>
      <c r="AJ10" s="1">
        <v>190</v>
      </c>
      <c r="AK10" s="1">
        <v>422</v>
      </c>
      <c r="AL10" s="1">
        <v>190</v>
      </c>
      <c r="AN10" s="1">
        <v>200</v>
      </c>
      <c r="AP10" s="1">
        <v>422</v>
      </c>
      <c r="AQ10" s="1">
        <v>422</v>
      </c>
      <c r="AV10" s="1">
        <v>700</v>
      </c>
      <c r="AW10" s="1">
        <v>183</v>
      </c>
      <c r="AY10" s="1">
        <v>144</v>
      </c>
      <c r="BE10" s="1">
        <v>230</v>
      </c>
      <c r="BF10" s="1">
        <v>230</v>
      </c>
      <c r="BP10" s="1">
        <v>292</v>
      </c>
      <c r="BQ10" s="1">
        <v>210</v>
      </c>
      <c r="BR10" s="1">
        <v>120</v>
      </c>
      <c r="BS10" s="1">
        <v>450</v>
      </c>
      <c r="BT10" s="1">
        <v>1050</v>
      </c>
      <c r="BU10" s="1">
        <v>195</v>
      </c>
      <c r="BX10" s="1">
        <v>151</v>
      </c>
      <c r="BY10" s="1">
        <v>151</v>
      </c>
      <c r="BZ10" s="1">
        <v>151</v>
      </c>
      <c r="CC10" s="1">
        <v>137</v>
      </c>
      <c r="CD10" s="1">
        <v>422</v>
      </c>
      <c r="CG10" s="1">
        <v>195</v>
      </c>
      <c r="CH10" s="1">
        <v>195</v>
      </c>
      <c r="CI10" s="1">
        <v>195</v>
      </c>
      <c r="CJ10" s="1">
        <v>230</v>
      </c>
      <c r="CK10" s="1">
        <v>195</v>
      </c>
      <c r="CL10" s="1">
        <v>137</v>
      </c>
      <c r="CM10" s="1">
        <v>137</v>
      </c>
      <c r="CN10" s="1">
        <v>137</v>
      </c>
      <c r="CO10" s="1">
        <v>137</v>
      </c>
    </row>
    <row r="11" spans="1:94" x14ac:dyDescent="0.35">
      <c r="A11" s="1" t="s">
        <v>108</v>
      </c>
      <c r="B11" s="2">
        <v>906</v>
      </c>
      <c r="C11" s="1" t="s">
        <v>106</v>
      </c>
      <c r="D11" s="3">
        <v>500</v>
      </c>
      <c r="E11" s="1">
        <v>125</v>
      </c>
      <c r="F11" s="1">
        <f>MIN(I11:CP11)</f>
        <v>120</v>
      </c>
      <c r="G11" s="1">
        <f t="shared" si="0"/>
        <v>1050</v>
      </c>
      <c r="H11" s="1" t="s">
        <v>100</v>
      </c>
      <c r="J11" s="1">
        <v>194</v>
      </c>
      <c r="K11" s="1">
        <v>146</v>
      </c>
      <c r="L11" s="1">
        <v>146</v>
      </c>
      <c r="M11" s="1">
        <v>211</v>
      </c>
      <c r="N11" s="1">
        <v>146</v>
      </c>
      <c r="O11" s="1">
        <v>164</v>
      </c>
      <c r="Q11" s="1">
        <v>164</v>
      </c>
      <c r="R11" s="1">
        <v>164</v>
      </c>
      <c r="S11" s="1">
        <v>350</v>
      </c>
      <c r="U11" s="1">
        <v>211</v>
      </c>
      <c r="V11" s="1">
        <v>211</v>
      </c>
      <c r="W11" s="1">
        <v>422</v>
      </c>
      <c r="X11" s="1">
        <v>137</v>
      </c>
      <c r="Y11" s="1">
        <v>160</v>
      </c>
      <c r="Z11" s="1">
        <v>292</v>
      </c>
      <c r="AA11" s="1">
        <v>500</v>
      </c>
      <c r="AB11" s="1">
        <v>250</v>
      </c>
      <c r="AC11" s="1">
        <v>190</v>
      </c>
      <c r="AD11" s="1">
        <v>500</v>
      </c>
      <c r="AF11" s="1">
        <v>422</v>
      </c>
      <c r="AG11" s="1">
        <v>150</v>
      </c>
      <c r="AH11" s="1">
        <v>292</v>
      </c>
      <c r="AI11" s="1">
        <v>185</v>
      </c>
      <c r="AJ11" s="1">
        <v>190</v>
      </c>
      <c r="AK11" s="1">
        <v>422</v>
      </c>
      <c r="AL11" s="1">
        <v>340</v>
      </c>
      <c r="AN11" s="1">
        <v>200</v>
      </c>
      <c r="AP11" s="1">
        <v>422</v>
      </c>
      <c r="AQ11" s="1">
        <v>422</v>
      </c>
      <c r="AU11" s="1">
        <v>125</v>
      </c>
      <c r="AV11" s="1">
        <v>700</v>
      </c>
      <c r="AW11" s="1">
        <v>183</v>
      </c>
      <c r="AX11" s="1">
        <v>185</v>
      </c>
      <c r="AY11" s="1">
        <v>144</v>
      </c>
      <c r="BE11" s="1">
        <v>230</v>
      </c>
      <c r="BF11" s="1">
        <v>230</v>
      </c>
      <c r="BL11" s="1">
        <v>185</v>
      </c>
      <c r="BP11" s="1">
        <v>292</v>
      </c>
      <c r="BQ11" s="1">
        <v>210</v>
      </c>
      <c r="BR11" s="1">
        <v>120</v>
      </c>
      <c r="BS11" s="1">
        <v>190</v>
      </c>
      <c r="BT11" s="1">
        <v>1050</v>
      </c>
      <c r="BU11" s="1">
        <v>185</v>
      </c>
      <c r="BX11" s="1">
        <v>151</v>
      </c>
      <c r="BY11" s="1">
        <v>151</v>
      </c>
      <c r="BZ11" s="1">
        <v>151</v>
      </c>
      <c r="CC11" s="1">
        <v>137</v>
      </c>
      <c r="CD11" s="1">
        <v>422</v>
      </c>
      <c r="CG11" s="1">
        <v>185</v>
      </c>
      <c r="CH11" s="1">
        <v>185</v>
      </c>
      <c r="CI11" s="1">
        <v>185</v>
      </c>
      <c r="CJ11" s="1">
        <v>230</v>
      </c>
      <c r="CK11" s="1">
        <v>185</v>
      </c>
      <c r="CL11" s="1">
        <v>137</v>
      </c>
      <c r="CM11" s="1">
        <v>137</v>
      </c>
      <c r="CN11" s="1">
        <v>137</v>
      </c>
      <c r="CO11" s="1">
        <v>137</v>
      </c>
    </row>
    <row r="12" spans="1:94" x14ac:dyDescent="0.35">
      <c r="A12" s="1" t="s">
        <v>109</v>
      </c>
      <c r="B12" s="2">
        <v>912</v>
      </c>
      <c r="C12" s="1" t="s">
        <v>106</v>
      </c>
      <c r="D12" s="3">
        <v>875</v>
      </c>
      <c r="E12" s="1">
        <v>275</v>
      </c>
      <c r="F12" s="1">
        <f>MIN(I12:CP12)</f>
        <v>204.44</v>
      </c>
      <c r="G12" s="1">
        <f t="shared" si="0"/>
        <v>7260</v>
      </c>
      <c r="H12" s="1" t="s">
        <v>100</v>
      </c>
      <c r="J12" s="1">
        <v>389</v>
      </c>
      <c r="K12" s="1">
        <v>483</v>
      </c>
      <c r="L12" s="1">
        <v>483</v>
      </c>
      <c r="M12" s="1">
        <v>471</v>
      </c>
      <c r="N12" s="1">
        <v>483</v>
      </c>
      <c r="O12" s="1">
        <v>383</v>
      </c>
      <c r="P12" s="1">
        <v>216.79</v>
      </c>
      <c r="Q12" s="1">
        <v>383</v>
      </c>
      <c r="R12" s="1">
        <v>383</v>
      </c>
      <c r="S12" s="1">
        <v>500</v>
      </c>
      <c r="U12" s="1">
        <v>471</v>
      </c>
      <c r="V12" s="1">
        <v>471</v>
      </c>
      <c r="W12" s="1">
        <v>942</v>
      </c>
      <c r="X12" s="1">
        <v>328</v>
      </c>
      <c r="Y12" s="1">
        <v>350</v>
      </c>
      <c r="Z12" s="1">
        <v>966</v>
      </c>
      <c r="AA12" s="1">
        <v>875</v>
      </c>
      <c r="AB12" s="1">
        <v>300</v>
      </c>
      <c r="AC12" s="1">
        <v>450</v>
      </c>
      <c r="AD12" s="1">
        <v>875</v>
      </c>
      <c r="AF12" s="1">
        <v>942</v>
      </c>
      <c r="AG12" s="1">
        <v>350</v>
      </c>
      <c r="AH12" s="1">
        <v>966</v>
      </c>
      <c r="AI12" s="1">
        <v>740</v>
      </c>
      <c r="AJ12" s="1">
        <v>450</v>
      </c>
      <c r="AK12" s="1">
        <v>942</v>
      </c>
      <c r="AL12" s="1">
        <v>850</v>
      </c>
      <c r="AM12" s="1">
        <v>216.79</v>
      </c>
      <c r="AN12" s="1">
        <v>300</v>
      </c>
      <c r="AO12" s="1">
        <v>216.79</v>
      </c>
      <c r="AP12" s="1">
        <v>942</v>
      </c>
      <c r="AQ12" s="1">
        <v>942</v>
      </c>
      <c r="AU12" s="1">
        <v>275</v>
      </c>
      <c r="AV12" s="1">
        <v>1000</v>
      </c>
      <c r="AW12" s="1">
        <v>386</v>
      </c>
      <c r="AX12" s="1">
        <v>370</v>
      </c>
      <c r="AY12" s="1">
        <v>331</v>
      </c>
      <c r="BE12" s="1">
        <v>810</v>
      </c>
      <c r="BF12" s="1">
        <v>810</v>
      </c>
      <c r="BL12" s="1">
        <v>740</v>
      </c>
      <c r="BM12" s="1">
        <v>216.79</v>
      </c>
      <c r="BN12" s="1">
        <v>395</v>
      </c>
      <c r="BO12" s="1">
        <v>216.79</v>
      </c>
      <c r="BP12" s="1">
        <v>966</v>
      </c>
      <c r="BQ12" s="1">
        <v>395</v>
      </c>
      <c r="BR12" s="1">
        <v>250</v>
      </c>
      <c r="BS12" s="1">
        <v>450</v>
      </c>
      <c r="BT12" s="1">
        <v>7260</v>
      </c>
      <c r="BU12" s="1">
        <v>740</v>
      </c>
      <c r="BV12" s="1">
        <v>216.79</v>
      </c>
      <c r="BX12" s="1">
        <v>324</v>
      </c>
      <c r="BY12" s="1">
        <v>324</v>
      </c>
      <c r="BZ12" s="1">
        <v>324</v>
      </c>
      <c r="CB12" s="1">
        <v>294</v>
      </c>
      <c r="CC12" s="1">
        <v>328</v>
      </c>
      <c r="CD12" s="1">
        <v>942</v>
      </c>
      <c r="CF12" s="1">
        <v>204.44</v>
      </c>
      <c r="CG12" s="1">
        <v>740</v>
      </c>
      <c r="CH12" s="1">
        <v>740</v>
      </c>
      <c r="CI12" s="1">
        <v>370</v>
      </c>
      <c r="CJ12" s="1">
        <v>810</v>
      </c>
      <c r="CK12" s="1">
        <v>740</v>
      </c>
      <c r="CL12" s="1">
        <v>328</v>
      </c>
      <c r="CM12" s="1">
        <v>328</v>
      </c>
      <c r="CN12" s="1">
        <v>328</v>
      </c>
      <c r="CO12" s="1">
        <v>328</v>
      </c>
    </row>
    <row r="13" spans="1:94" x14ac:dyDescent="0.35">
      <c r="A13" s="1" t="s">
        <v>110</v>
      </c>
      <c r="B13" s="2">
        <v>913</v>
      </c>
      <c r="C13" s="1" t="s">
        <v>106</v>
      </c>
      <c r="D13" s="3">
        <v>875</v>
      </c>
      <c r="E13" s="1">
        <v>275</v>
      </c>
      <c r="F13" s="1">
        <f>MIN(I13:CP13)</f>
        <v>204.44</v>
      </c>
      <c r="G13" s="1">
        <f t="shared" si="0"/>
        <v>1320</v>
      </c>
      <c r="H13" s="1" t="s">
        <v>100</v>
      </c>
      <c r="K13" s="1">
        <v>483</v>
      </c>
      <c r="L13" s="1">
        <v>483</v>
      </c>
      <c r="M13" s="1">
        <v>471</v>
      </c>
      <c r="N13" s="1">
        <v>483</v>
      </c>
      <c r="O13" s="1">
        <v>383</v>
      </c>
      <c r="P13" s="1">
        <v>216.79</v>
      </c>
      <c r="Q13" s="1">
        <v>383</v>
      </c>
      <c r="R13" s="1">
        <v>383</v>
      </c>
      <c r="S13" s="1">
        <v>500</v>
      </c>
      <c r="U13" s="1">
        <v>471</v>
      </c>
      <c r="V13" s="1">
        <v>471</v>
      </c>
      <c r="W13" s="1">
        <v>942</v>
      </c>
      <c r="X13" s="1">
        <v>328</v>
      </c>
      <c r="Y13" s="1">
        <v>380</v>
      </c>
      <c r="Z13" s="1">
        <v>966</v>
      </c>
      <c r="AA13" s="1">
        <v>875</v>
      </c>
      <c r="AB13" s="1">
        <v>300</v>
      </c>
      <c r="AC13" s="1">
        <v>450</v>
      </c>
      <c r="AD13" s="1">
        <v>875</v>
      </c>
      <c r="AF13" s="1">
        <v>942</v>
      </c>
      <c r="AG13" s="1">
        <v>350</v>
      </c>
      <c r="AH13" s="1">
        <v>966</v>
      </c>
      <c r="AI13" s="1">
        <v>740</v>
      </c>
      <c r="AJ13" s="1">
        <v>450</v>
      </c>
      <c r="AK13" s="1">
        <v>942</v>
      </c>
      <c r="AL13" s="1">
        <v>850</v>
      </c>
      <c r="AM13" s="1">
        <v>216.79</v>
      </c>
      <c r="AN13" s="1">
        <v>300</v>
      </c>
      <c r="AO13" s="1">
        <v>216.79</v>
      </c>
      <c r="AP13" s="1">
        <v>942</v>
      </c>
      <c r="AQ13" s="1">
        <v>942</v>
      </c>
      <c r="AU13" s="1">
        <v>275</v>
      </c>
      <c r="AV13" s="1">
        <v>1000</v>
      </c>
      <c r="AW13" s="1">
        <v>386</v>
      </c>
      <c r="AX13" s="1">
        <v>370</v>
      </c>
      <c r="AY13" s="1">
        <v>358</v>
      </c>
      <c r="BE13" s="1">
        <v>810</v>
      </c>
      <c r="BF13" s="1">
        <v>810</v>
      </c>
      <c r="BL13" s="1">
        <v>740</v>
      </c>
      <c r="BM13" s="1">
        <v>216.79</v>
      </c>
      <c r="BN13" s="1">
        <v>395</v>
      </c>
      <c r="BO13" s="1">
        <v>216.79</v>
      </c>
      <c r="BP13" s="1">
        <v>966</v>
      </c>
      <c r="BQ13" s="1">
        <v>395</v>
      </c>
      <c r="BR13" s="1">
        <v>260</v>
      </c>
      <c r="BS13" s="1">
        <v>450</v>
      </c>
      <c r="BT13" s="1">
        <v>1320</v>
      </c>
      <c r="BU13" s="1">
        <v>740</v>
      </c>
      <c r="BV13" s="1">
        <v>216.79</v>
      </c>
      <c r="BX13" s="1">
        <v>324</v>
      </c>
      <c r="BY13" s="1">
        <v>324</v>
      </c>
      <c r="BZ13" s="1">
        <v>324</v>
      </c>
      <c r="CB13" s="1">
        <v>294</v>
      </c>
      <c r="CC13" s="1">
        <v>328</v>
      </c>
      <c r="CD13" s="1">
        <v>942</v>
      </c>
      <c r="CF13" s="1">
        <v>204.44</v>
      </c>
      <c r="CG13" s="1">
        <v>740</v>
      </c>
      <c r="CH13" s="1">
        <v>740</v>
      </c>
      <c r="CI13" s="1">
        <v>370</v>
      </c>
      <c r="CJ13" s="1">
        <v>810</v>
      </c>
      <c r="CK13" s="1">
        <v>740</v>
      </c>
      <c r="CL13" s="1">
        <v>328</v>
      </c>
      <c r="CM13" s="1">
        <v>328</v>
      </c>
      <c r="CN13" s="1">
        <v>328</v>
      </c>
      <c r="CO13" s="1">
        <v>328</v>
      </c>
    </row>
    <row r="14" spans="1:94" x14ac:dyDescent="0.35">
      <c r="A14" s="1" t="s">
        <v>111</v>
      </c>
      <c r="B14" s="2">
        <v>915</v>
      </c>
      <c r="C14" s="1" t="s">
        <v>106</v>
      </c>
      <c r="D14" s="3">
        <v>190</v>
      </c>
      <c r="E14" s="1">
        <v>0</v>
      </c>
      <c r="F14" s="1">
        <f>MIN(I14:CP14)</f>
        <v>204.44</v>
      </c>
      <c r="G14" s="1">
        <f t="shared" si="0"/>
        <v>710</v>
      </c>
      <c r="H14" s="1" t="s">
        <v>100</v>
      </c>
      <c r="L14" s="1">
        <v>469</v>
      </c>
      <c r="P14" s="1">
        <v>216.79</v>
      </c>
      <c r="AM14" s="1">
        <v>216.79</v>
      </c>
      <c r="AO14" s="1">
        <v>216.79</v>
      </c>
      <c r="BJ14" s="1">
        <v>439.45</v>
      </c>
      <c r="BL14" s="1">
        <v>710</v>
      </c>
      <c r="BM14" s="1">
        <v>216.79</v>
      </c>
      <c r="BO14" s="1">
        <v>216.79</v>
      </c>
      <c r="BV14" s="1">
        <v>216.79</v>
      </c>
      <c r="CE14" s="1">
        <v>204.44</v>
      </c>
      <c r="CF14" s="1">
        <v>204.44</v>
      </c>
      <c r="CI14" s="1">
        <v>216.79</v>
      </c>
    </row>
    <row r="15" spans="1:94" x14ac:dyDescent="0.35">
      <c r="A15" s="1" t="s">
        <v>112</v>
      </c>
      <c r="B15" s="2">
        <v>915</v>
      </c>
      <c r="C15" s="1" t="s">
        <v>106</v>
      </c>
      <c r="D15" s="3">
        <v>190</v>
      </c>
      <c r="E15" s="1">
        <v>0</v>
      </c>
      <c r="F15" s="1">
        <f>MIN(I15:CP15)</f>
        <v>204.44</v>
      </c>
      <c r="G15" s="1">
        <f t="shared" si="0"/>
        <v>710</v>
      </c>
      <c r="H15" s="1" t="s">
        <v>100</v>
      </c>
      <c r="L15" s="1">
        <v>469</v>
      </c>
      <c r="P15" s="1">
        <v>216.79</v>
      </c>
      <c r="AM15" s="1">
        <v>216.79</v>
      </c>
      <c r="AO15" s="1">
        <v>216.79</v>
      </c>
      <c r="BJ15" s="1">
        <v>439.45</v>
      </c>
      <c r="BL15" s="1">
        <v>710</v>
      </c>
      <c r="BM15" s="1">
        <v>216.79</v>
      </c>
      <c r="BO15" s="1">
        <v>216.79</v>
      </c>
      <c r="BV15" s="1">
        <v>216.79</v>
      </c>
      <c r="CE15" s="1">
        <v>204.44</v>
      </c>
      <c r="CF15" s="1">
        <v>204.44</v>
      </c>
      <c r="CI15" s="1">
        <v>216.79</v>
      </c>
    </row>
    <row r="16" spans="1:94" x14ac:dyDescent="0.35">
      <c r="A16" s="1" t="s">
        <v>113</v>
      </c>
      <c r="B16" s="2">
        <v>915</v>
      </c>
      <c r="C16" s="1" t="s">
        <v>106</v>
      </c>
      <c r="D16" s="3">
        <v>190</v>
      </c>
      <c r="E16" s="1">
        <v>0</v>
      </c>
      <c r="F16" s="1">
        <f>MIN(I16:CP16)</f>
        <v>204.44</v>
      </c>
      <c r="G16" s="1">
        <f t="shared" si="0"/>
        <v>710</v>
      </c>
      <c r="H16" s="1" t="s">
        <v>100</v>
      </c>
      <c r="L16" s="1">
        <v>469</v>
      </c>
      <c r="P16" s="1">
        <v>216.79</v>
      </c>
      <c r="AM16" s="1">
        <v>216.79</v>
      </c>
      <c r="AO16" s="1">
        <v>216.79</v>
      </c>
      <c r="BJ16" s="1">
        <v>439.45</v>
      </c>
      <c r="BL16" s="1">
        <v>710</v>
      </c>
      <c r="BM16" s="1">
        <v>216.79</v>
      </c>
      <c r="BO16" s="1">
        <v>216.79</v>
      </c>
      <c r="BV16" s="1">
        <v>216.79</v>
      </c>
      <c r="CE16" s="1">
        <v>204.44</v>
      </c>
      <c r="CF16" s="1">
        <v>204.44</v>
      </c>
      <c r="CI16" s="1">
        <v>216.79</v>
      </c>
    </row>
    <row r="17" spans="1:87" x14ac:dyDescent="0.35">
      <c r="A17" s="1" t="s">
        <v>114</v>
      </c>
      <c r="B17" s="2">
        <v>915</v>
      </c>
      <c r="C17" s="1" t="s">
        <v>106</v>
      </c>
      <c r="D17" s="3">
        <v>180</v>
      </c>
      <c r="E17" s="1">
        <v>0</v>
      </c>
      <c r="F17" s="1">
        <f>MIN(I17:CP17)</f>
        <v>204.44</v>
      </c>
      <c r="G17" s="1">
        <f t="shared" si="0"/>
        <v>710</v>
      </c>
      <c r="H17" s="1" t="s">
        <v>100</v>
      </c>
      <c r="L17" s="1">
        <v>469</v>
      </c>
      <c r="P17" s="1">
        <v>216.79</v>
      </c>
      <c r="AM17" s="1">
        <v>216.79</v>
      </c>
      <c r="AO17" s="1">
        <v>216.79</v>
      </c>
      <c r="BJ17" s="1">
        <v>439.45</v>
      </c>
      <c r="BL17" s="1">
        <v>710</v>
      </c>
      <c r="BM17" s="1">
        <v>216.79</v>
      </c>
      <c r="BO17" s="1">
        <v>216.79</v>
      </c>
      <c r="BV17" s="1">
        <v>216.79</v>
      </c>
      <c r="CE17" s="1">
        <v>204.44</v>
      </c>
      <c r="CF17" s="1">
        <v>204.44</v>
      </c>
      <c r="CI17" s="1">
        <v>216.79</v>
      </c>
    </row>
    <row r="18" spans="1:87" x14ac:dyDescent="0.35">
      <c r="A18" s="1" t="s">
        <v>115</v>
      </c>
      <c r="B18" s="2">
        <v>915</v>
      </c>
      <c r="C18" s="1" t="s">
        <v>106</v>
      </c>
      <c r="D18" s="3">
        <v>105</v>
      </c>
      <c r="E18" s="1">
        <v>0</v>
      </c>
      <c r="F18" s="1">
        <f>MIN(I18:CP18)</f>
        <v>204.44</v>
      </c>
      <c r="G18" s="1">
        <f t="shared" si="0"/>
        <v>710</v>
      </c>
      <c r="H18" s="1" t="s">
        <v>100</v>
      </c>
      <c r="L18" s="1">
        <v>469</v>
      </c>
      <c r="P18" s="1">
        <v>216.79</v>
      </c>
      <c r="AM18" s="1">
        <v>216.79</v>
      </c>
      <c r="AO18" s="1">
        <v>216.79</v>
      </c>
      <c r="BJ18" s="1">
        <v>439.45</v>
      </c>
      <c r="BL18" s="1">
        <v>710</v>
      </c>
      <c r="BM18" s="1">
        <v>216.79</v>
      </c>
      <c r="BO18" s="1">
        <v>216.79</v>
      </c>
      <c r="BV18" s="1">
        <v>216.79</v>
      </c>
      <c r="CE18" s="1">
        <v>204.44</v>
      </c>
      <c r="CF18" s="1">
        <v>204.44</v>
      </c>
      <c r="CI18" s="1">
        <v>216.79</v>
      </c>
    </row>
    <row r="19" spans="1:87" x14ac:dyDescent="0.35">
      <c r="A19" s="1" t="s">
        <v>116</v>
      </c>
      <c r="B19" s="2">
        <v>961</v>
      </c>
      <c r="C19" s="1" t="s">
        <v>106</v>
      </c>
      <c r="D19" s="3">
        <v>210</v>
      </c>
      <c r="E19" s="1">
        <v>0</v>
      </c>
      <c r="F19" s="1">
        <f>MIN(I19:CP19)</f>
        <v>210</v>
      </c>
      <c r="G19" s="1">
        <f t="shared" si="0"/>
        <v>210</v>
      </c>
      <c r="H19" s="1" t="s">
        <v>100</v>
      </c>
      <c r="AE19" s="1">
        <v>210</v>
      </c>
    </row>
    <row r="20" spans="1:87" x14ac:dyDescent="0.35">
      <c r="A20" s="1" t="s">
        <v>117</v>
      </c>
      <c r="B20" s="2">
        <v>5212</v>
      </c>
      <c r="C20" s="1" t="s">
        <v>106</v>
      </c>
      <c r="D20" s="3">
        <v>200</v>
      </c>
      <c r="E20" s="1">
        <v>0</v>
      </c>
      <c r="F20" s="1">
        <f>MIN(I20:CP20)</f>
        <v>80.91</v>
      </c>
      <c r="G20" s="1">
        <f t="shared" si="0"/>
        <v>80.91</v>
      </c>
      <c r="H20" s="1" t="s">
        <v>100</v>
      </c>
      <c r="BK20" s="1">
        <v>80.91</v>
      </c>
    </row>
    <row r="21" spans="1:87" x14ac:dyDescent="0.35">
      <c r="A21" s="1" t="s">
        <v>118</v>
      </c>
      <c r="B21" s="2">
        <v>5212</v>
      </c>
      <c r="C21" s="1" t="s">
        <v>106</v>
      </c>
      <c r="D21" s="3">
        <v>200</v>
      </c>
      <c r="E21" s="1">
        <v>0</v>
      </c>
      <c r="F21" s="1">
        <f>MIN(I21:CP21)</f>
        <v>80.91</v>
      </c>
      <c r="G21" s="1">
        <f t="shared" si="0"/>
        <v>80.91</v>
      </c>
      <c r="H21" s="1" t="s">
        <v>100</v>
      </c>
      <c r="BK21" s="1">
        <v>80.91</v>
      </c>
    </row>
    <row r="22" spans="1:87" x14ac:dyDescent="0.35">
      <c r="A22" s="1" t="s">
        <v>119</v>
      </c>
      <c r="B22" s="2">
        <v>5213</v>
      </c>
      <c r="C22" s="1" t="s">
        <v>106</v>
      </c>
      <c r="D22" s="3">
        <v>92.22</v>
      </c>
      <c r="E22" s="1">
        <v>0</v>
      </c>
      <c r="F22" s="1">
        <f>MIN(I22:CP22)</f>
        <v>126.88</v>
      </c>
      <c r="G22" s="1">
        <f t="shared" si="0"/>
        <v>126.88</v>
      </c>
      <c r="H22" s="1" t="s">
        <v>100</v>
      </c>
      <c r="BK22" s="1">
        <v>126.88</v>
      </c>
    </row>
    <row r="23" spans="1:87" x14ac:dyDescent="0.35">
      <c r="A23" s="1" t="s">
        <v>120</v>
      </c>
      <c r="B23" s="2">
        <v>5213</v>
      </c>
      <c r="C23" s="1" t="s">
        <v>106</v>
      </c>
      <c r="D23" s="3">
        <v>200</v>
      </c>
      <c r="E23" s="1">
        <v>0</v>
      </c>
      <c r="F23" s="1">
        <f>MIN(I23:CP23)</f>
        <v>126.88</v>
      </c>
      <c r="G23" s="1">
        <f t="shared" si="0"/>
        <v>126.88</v>
      </c>
      <c r="H23" s="1" t="s">
        <v>100</v>
      </c>
      <c r="BK23" s="1">
        <v>126.88</v>
      </c>
    </row>
    <row r="24" spans="1:87" x14ac:dyDescent="0.35">
      <c r="A24" s="1" t="s">
        <v>121</v>
      </c>
      <c r="B24" s="2">
        <v>5214</v>
      </c>
      <c r="C24" s="1" t="s">
        <v>106</v>
      </c>
      <c r="D24" s="3">
        <v>992.23</v>
      </c>
      <c r="E24" s="1">
        <v>0</v>
      </c>
      <c r="F24" s="1">
        <f>MIN(I24:CP24)</f>
        <v>169.22</v>
      </c>
      <c r="G24" s="1">
        <f t="shared" si="0"/>
        <v>169.22</v>
      </c>
      <c r="H24" s="1" t="s">
        <v>100</v>
      </c>
      <c r="BK24" s="1">
        <v>169.22</v>
      </c>
    </row>
    <row r="25" spans="1:87" x14ac:dyDescent="0.35">
      <c r="A25" s="1" t="s">
        <v>122</v>
      </c>
      <c r="B25" s="2">
        <v>5214</v>
      </c>
      <c r="C25" s="1" t="s">
        <v>106</v>
      </c>
      <c r="D25" s="3">
        <v>300</v>
      </c>
      <c r="E25" s="1">
        <v>0</v>
      </c>
      <c r="F25" s="1">
        <f>MIN(I25:CP25)</f>
        <v>169.22</v>
      </c>
      <c r="G25" s="1">
        <f t="shared" si="0"/>
        <v>169.22</v>
      </c>
      <c r="H25" s="1" t="s">
        <v>100</v>
      </c>
      <c r="BK25" s="1">
        <v>169.22</v>
      </c>
    </row>
    <row r="26" spans="1:87" x14ac:dyDescent="0.35">
      <c r="A26" s="1" t="s">
        <v>123</v>
      </c>
      <c r="B26" s="2">
        <v>5215</v>
      </c>
      <c r="C26" s="1" t="s">
        <v>106</v>
      </c>
      <c r="D26" s="3">
        <v>120</v>
      </c>
      <c r="E26" s="1">
        <v>0</v>
      </c>
      <c r="F26" s="1">
        <f>MIN(I26:CP26)</f>
        <v>48.43</v>
      </c>
      <c r="G26" s="1">
        <f t="shared" si="0"/>
        <v>120</v>
      </c>
      <c r="H26" s="1" t="s">
        <v>100</v>
      </c>
      <c r="AE26" s="1">
        <v>120</v>
      </c>
      <c r="BK26" s="1">
        <v>48.43</v>
      </c>
    </row>
    <row r="27" spans="1:87" x14ac:dyDescent="0.35">
      <c r="A27" s="1" t="s">
        <v>124</v>
      </c>
      <c r="B27" s="2">
        <v>5215</v>
      </c>
      <c r="C27" s="1" t="s">
        <v>106</v>
      </c>
      <c r="D27" s="3">
        <v>120</v>
      </c>
      <c r="E27" s="1">
        <v>0</v>
      </c>
      <c r="F27" s="1">
        <f>MIN(I27:CP27)</f>
        <v>48.43</v>
      </c>
      <c r="G27" s="1">
        <f t="shared" si="0"/>
        <v>120</v>
      </c>
      <c r="H27" s="1" t="s">
        <v>100</v>
      </c>
      <c r="AE27" s="1">
        <v>120</v>
      </c>
      <c r="BK27" s="1">
        <v>48.43</v>
      </c>
    </row>
    <row r="28" spans="1:87" x14ac:dyDescent="0.35">
      <c r="A28" s="1" t="s">
        <v>125</v>
      </c>
      <c r="B28" s="2">
        <v>5216</v>
      </c>
      <c r="C28" s="1" t="s">
        <v>106</v>
      </c>
      <c r="D28" s="3">
        <v>160</v>
      </c>
      <c r="E28" s="1">
        <v>0</v>
      </c>
      <c r="F28" s="1">
        <f>MIN(I28:CP28)</f>
        <v>77.17</v>
      </c>
      <c r="G28" s="1">
        <f t="shared" si="0"/>
        <v>160</v>
      </c>
      <c r="H28" s="1" t="s">
        <v>100</v>
      </c>
      <c r="AE28" s="1">
        <v>160</v>
      </c>
      <c r="BK28" s="1">
        <v>77.17</v>
      </c>
    </row>
    <row r="29" spans="1:87" x14ac:dyDescent="0.35">
      <c r="A29" s="1" t="s">
        <v>126</v>
      </c>
      <c r="B29" s="2">
        <v>5216</v>
      </c>
      <c r="C29" s="1" t="s">
        <v>106</v>
      </c>
      <c r="D29" s="3">
        <v>140</v>
      </c>
      <c r="E29" s="1">
        <v>0</v>
      </c>
      <c r="F29" s="1">
        <f>MIN(I29:CP29)</f>
        <v>77.17</v>
      </c>
      <c r="G29" s="1">
        <f t="shared" si="0"/>
        <v>160</v>
      </c>
      <c r="H29" s="1" t="s">
        <v>100</v>
      </c>
      <c r="AE29" s="1">
        <v>160</v>
      </c>
      <c r="BK29" s="1">
        <v>77.17</v>
      </c>
    </row>
    <row r="30" spans="1:87" x14ac:dyDescent="0.35">
      <c r="A30" s="1" t="s">
        <v>127</v>
      </c>
      <c r="B30" s="2">
        <v>5217</v>
      </c>
      <c r="C30" s="1" t="s">
        <v>106</v>
      </c>
      <c r="D30" s="3">
        <v>160</v>
      </c>
      <c r="E30" s="1">
        <v>0</v>
      </c>
      <c r="F30" s="1">
        <f>MIN(I30:CP30)</f>
        <v>116.1</v>
      </c>
      <c r="G30" s="1">
        <f t="shared" si="0"/>
        <v>160</v>
      </c>
      <c r="H30" s="1" t="s">
        <v>100</v>
      </c>
      <c r="AE30" s="1">
        <v>160</v>
      </c>
      <c r="BK30" s="1">
        <v>116.1</v>
      </c>
    </row>
    <row r="31" spans="1:87" x14ac:dyDescent="0.35">
      <c r="A31" s="1" t="s">
        <v>128</v>
      </c>
      <c r="B31" s="2">
        <v>5217</v>
      </c>
      <c r="C31" s="1" t="s">
        <v>106</v>
      </c>
      <c r="D31" s="3">
        <v>160</v>
      </c>
      <c r="E31" s="1">
        <v>0</v>
      </c>
      <c r="F31" s="1">
        <f>MIN(I31:CP31)</f>
        <v>116.1</v>
      </c>
      <c r="G31" s="1">
        <f t="shared" si="0"/>
        <v>160</v>
      </c>
      <c r="H31" s="1" t="s">
        <v>100</v>
      </c>
      <c r="AE31" s="1">
        <v>160</v>
      </c>
      <c r="BK31" s="1">
        <v>116.1</v>
      </c>
    </row>
    <row r="32" spans="1:87" x14ac:dyDescent="0.35">
      <c r="A32" s="1" t="s">
        <v>129</v>
      </c>
      <c r="B32" s="2">
        <v>5218</v>
      </c>
      <c r="C32" s="1" t="s">
        <v>106</v>
      </c>
      <c r="D32" s="3">
        <v>110</v>
      </c>
      <c r="E32" s="1">
        <v>0</v>
      </c>
      <c r="F32" s="1">
        <f>MIN(I32:CP32)</f>
        <v>116.1</v>
      </c>
      <c r="G32" s="1">
        <f t="shared" si="0"/>
        <v>180</v>
      </c>
      <c r="H32" s="1" t="s">
        <v>100</v>
      </c>
      <c r="AE32" s="1">
        <v>180</v>
      </c>
      <c r="BK32" s="1">
        <v>116.1</v>
      </c>
    </row>
    <row r="33" spans="1:63" x14ac:dyDescent="0.35">
      <c r="A33" s="1" t="s">
        <v>130</v>
      </c>
      <c r="B33" s="2">
        <v>5218</v>
      </c>
      <c r="C33" s="1" t="s">
        <v>106</v>
      </c>
      <c r="D33" s="3">
        <v>180</v>
      </c>
      <c r="E33" s="1">
        <v>0</v>
      </c>
      <c r="F33" s="1">
        <f>MIN(I33:CP33)</f>
        <v>78.53</v>
      </c>
      <c r="G33" s="1">
        <f t="shared" si="0"/>
        <v>180</v>
      </c>
      <c r="H33" s="1" t="s">
        <v>100</v>
      </c>
      <c r="AE33" s="1">
        <v>180</v>
      </c>
      <c r="BK33" s="1">
        <v>78.53</v>
      </c>
    </row>
    <row r="37" spans="1:63" x14ac:dyDescent="0.35">
      <c r="A37" s="1"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Jakki Rogers</cp:lastModifiedBy>
  <dcterms:created xsi:type="dcterms:W3CDTF">2023-12-14T20:14:16Z</dcterms:created>
  <dcterms:modified xsi:type="dcterms:W3CDTF">2023-12-14T20:15:09Z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